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9440" windowHeight="9780"/>
  </bookViews>
  <sheets>
    <sheet name="W&amp;T" sheetId="3" r:id="rId1"/>
    <sheet name="Beginner  Youth Beginner" sheetId="4" r:id="rId2"/>
    <sheet name="Novice Horse" sheetId="5" r:id="rId3"/>
    <sheet name="Youth" sheetId="6" r:id="rId4"/>
    <sheet name="Amateur" sheetId="7" r:id="rId5"/>
    <sheet name="Open" sheetId="8" r:id="rId6"/>
  </sheets>
  <calcPr calcId="114210"/>
</workbook>
</file>

<file path=xl/calcChain.xml><?xml version="1.0" encoding="utf-8"?>
<calcChain xmlns="http://schemas.openxmlformats.org/spreadsheetml/2006/main">
  <c r="P19" i="3"/>
  <c r="J7" i="5"/>
  <c r="J6" i="7"/>
  <c r="S22" i="5"/>
  <c r="S21"/>
  <c r="R16"/>
  <c r="S16"/>
  <c r="P21" i="3"/>
  <c r="Q21"/>
  <c r="Q19"/>
  <c r="R15" i="4"/>
  <c r="S15"/>
  <c r="P9" i="3"/>
  <c r="P22"/>
  <c r="P23"/>
  <c r="P17"/>
  <c r="P24"/>
  <c r="Q24"/>
  <c r="R20" i="5"/>
  <c r="S20"/>
  <c r="P20" i="3"/>
  <c r="Q20"/>
  <c r="P18"/>
  <c r="P5"/>
  <c r="Q5"/>
  <c r="P6"/>
  <c r="P7"/>
  <c r="Q9"/>
  <c r="Q22"/>
  <c r="P10"/>
  <c r="Q10"/>
  <c r="P8"/>
  <c r="Q8"/>
  <c r="Q23"/>
  <c r="R4" i="4"/>
  <c r="R5"/>
  <c r="S5"/>
  <c r="R8"/>
  <c r="R16"/>
  <c r="S16"/>
  <c r="R17"/>
  <c r="S17"/>
  <c r="R19"/>
  <c r="S19"/>
  <c r="R7"/>
  <c r="S7"/>
  <c r="R18"/>
  <c r="S18"/>
  <c r="R6"/>
  <c r="S6"/>
  <c r="R14"/>
  <c r="S14"/>
  <c r="R6" i="6"/>
  <c r="S6"/>
  <c r="R17"/>
  <c r="R18"/>
  <c r="R6" i="5"/>
  <c r="R7"/>
  <c r="R8"/>
  <c r="S8"/>
  <c r="R17"/>
  <c r="S17"/>
  <c r="R18"/>
  <c r="R19"/>
  <c r="S19"/>
  <c r="R5"/>
  <c r="S5"/>
  <c r="R5" i="6"/>
  <c r="S5"/>
  <c r="R5" i="8"/>
  <c r="S5"/>
  <c r="R6"/>
  <c r="S6"/>
  <c r="R7"/>
  <c r="R8"/>
  <c r="S8"/>
  <c r="R8" i="7"/>
  <c r="S8"/>
  <c r="S10"/>
  <c r="R7"/>
  <c r="S7"/>
  <c r="S11"/>
  <c r="R9"/>
  <c r="S9"/>
  <c r="R19"/>
  <c r="S19"/>
  <c r="R6"/>
  <c r="S6"/>
  <c r="S7" i="8"/>
  <c r="S18" i="6"/>
  <c r="S17"/>
  <c r="S18" i="5"/>
  <c r="J6"/>
  <c r="S8" i="4"/>
  <c r="J4"/>
  <c r="I7" i="3"/>
  <c r="I6"/>
  <c r="I18"/>
  <c r="I17"/>
  <c r="Q17"/>
  <c r="S6" i="5"/>
  <c r="S7"/>
  <c r="S4" i="4"/>
  <c r="Q6" i="3"/>
  <c r="Q18"/>
  <c r="Q7"/>
</calcChain>
</file>

<file path=xl/sharedStrings.xml><?xml version="1.0" encoding="utf-8"?>
<sst xmlns="http://schemas.openxmlformats.org/spreadsheetml/2006/main" count="352" uniqueCount="74">
  <si>
    <t>Tanja Andreas</t>
  </si>
  <si>
    <t>Norbar dk</t>
  </si>
  <si>
    <t>Mie Kühnell Unø</t>
  </si>
  <si>
    <t>Cool Captain Spirit</t>
  </si>
  <si>
    <t>Zara Madsen</t>
  </si>
  <si>
    <t>Sheza Royal Mover</t>
  </si>
  <si>
    <t>Mie Weinell Jørgensen</t>
  </si>
  <si>
    <t>Bliss</t>
  </si>
  <si>
    <t>Sari Knudsen</t>
  </si>
  <si>
    <t>Zippo Glory Bar</t>
  </si>
  <si>
    <t>Anne Wonge</t>
  </si>
  <si>
    <t>Pine Del Cielo</t>
  </si>
  <si>
    <t>Christina Rasmussen</t>
  </si>
  <si>
    <t>Im The Reddiater</t>
  </si>
  <si>
    <t>JJ Dakota King</t>
  </si>
  <si>
    <t>Jan Jørgensen</t>
  </si>
  <si>
    <t>Charlotte Stjernfelt</t>
  </si>
  <si>
    <t>Sterling</t>
  </si>
  <si>
    <t>Anna B. Madsen</t>
  </si>
  <si>
    <t>Dee Readers Bar</t>
  </si>
  <si>
    <t>Sarah Nikolajsen</t>
  </si>
  <si>
    <t>Snowys Cool Batman</t>
  </si>
  <si>
    <t>Points</t>
  </si>
  <si>
    <t>Youth</t>
  </si>
  <si>
    <t>Amateur</t>
  </si>
  <si>
    <t>Ann-linn Pedersen</t>
  </si>
  <si>
    <t>The Last Eagle Girl</t>
  </si>
  <si>
    <t>Tony Madsen</t>
  </si>
  <si>
    <t>Whata Cinderella</t>
  </si>
  <si>
    <t>Stine Lyborg</t>
  </si>
  <si>
    <t>A Certain Image</t>
  </si>
  <si>
    <t>Birgit Balling</t>
  </si>
  <si>
    <t>My Charmin Chip</t>
  </si>
  <si>
    <t>John Sommersøe</t>
  </si>
  <si>
    <t>CheckOutMyInvitation</t>
  </si>
  <si>
    <t>Gitte Ahlfeldt</t>
  </si>
  <si>
    <t>Done for Perfection</t>
  </si>
  <si>
    <t>Showmanship</t>
  </si>
  <si>
    <t>Trail</t>
  </si>
  <si>
    <t>Pleasure</t>
  </si>
  <si>
    <t>Horsemanship</t>
  </si>
  <si>
    <t>Stillingen efter 1 go.</t>
  </si>
  <si>
    <t>1. go</t>
  </si>
  <si>
    <t>2.go</t>
  </si>
  <si>
    <t>Samlet</t>
  </si>
  <si>
    <t>Hunter</t>
  </si>
  <si>
    <t>Hunt seat</t>
  </si>
  <si>
    <t>OPEN</t>
  </si>
  <si>
    <t>Novice Horse</t>
  </si>
  <si>
    <t>Walk And Trot</t>
  </si>
  <si>
    <t>Beginner &amp; Youth Beginner</t>
  </si>
  <si>
    <t>Done For Perfection</t>
  </si>
  <si>
    <t>Rening</t>
  </si>
  <si>
    <t>Tina Balling</t>
  </si>
  <si>
    <t>Kerry San</t>
  </si>
  <si>
    <t>Søs Merril</t>
  </si>
  <si>
    <t>Invitation by Hint</t>
  </si>
  <si>
    <t>Piller</t>
  </si>
  <si>
    <t xml:space="preserve">Whata Cinderella </t>
  </si>
  <si>
    <t>Lise Jørgensen</t>
  </si>
  <si>
    <t>Anna Madsen</t>
  </si>
  <si>
    <t>Anne larsen</t>
  </si>
  <si>
    <t>Naja Jørgensen</t>
  </si>
  <si>
    <t>Gitte Skaaning</t>
  </si>
  <si>
    <t>Michael Lundgreen</t>
  </si>
  <si>
    <t>Charlotte Jørgensen</t>
  </si>
  <si>
    <t>Tin Tin</t>
  </si>
  <si>
    <t>Har kun deltaget i 1 go, og er derfor ikke kvalificeret til at vinde bælte spændet</t>
  </si>
  <si>
    <t>Thor</t>
  </si>
  <si>
    <t>WTC 1. Go</t>
  </si>
  <si>
    <t>WTC 2. Go</t>
  </si>
  <si>
    <t>Rytter</t>
  </si>
  <si>
    <t>Hest</t>
  </si>
  <si>
    <t xml:space="preserve">  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</si>
</sst>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2"/>
      <color indexed="12"/>
      <name val="Arial"/>
      <family val="2"/>
    </font>
    <font>
      <sz val="12"/>
      <color indexed="12"/>
      <name val="Sylfaen"/>
      <family val="1"/>
    </font>
    <font>
      <b/>
      <sz val="12"/>
      <color indexed="12"/>
      <name val="Sylfaen"/>
      <family val="1"/>
    </font>
    <font>
      <sz val="12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3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2" xfId="0" applyFont="1" applyBorder="1"/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3" xfId="0" applyFont="1" applyFill="1" applyBorder="1"/>
    <xf numFmtId="0" fontId="5" fillId="3" borderId="18" xfId="0" applyFont="1" applyFill="1" applyBorder="1"/>
    <xf numFmtId="0" fontId="5" fillId="0" borderId="13" xfId="0" applyFont="1" applyBorder="1"/>
    <xf numFmtId="0" fontId="5" fillId="0" borderId="18" xfId="0" applyFont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9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1" xfId="0" applyFont="1" applyFill="1" applyBorder="1"/>
    <xf numFmtId="0" fontId="1" fillId="5" borderId="13" xfId="0" applyFont="1" applyFill="1" applyBorder="1"/>
    <xf numFmtId="0" fontId="1" fillId="5" borderId="1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21" xfId="0" applyFont="1" applyFill="1" applyBorder="1"/>
    <xf numFmtId="0" fontId="5" fillId="6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/>
    </xf>
    <xf numFmtId="0" fontId="5" fillId="3" borderId="4" xfId="0" applyFont="1" applyFill="1" applyBorder="1"/>
    <xf numFmtId="0" fontId="7" fillId="5" borderId="13" xfId="0" applyFont="1" applyFill="1" applyBorder="1" applyAlignment="1">
      <alignment horizontal="center"/>
    </xf>
    <xf numFmtId="0" fontId="5" fillId="0" borderId="4" xfId="0" applyFont="1" applyBorder="1"/>
    <xf numFmtId="0" fontId="5" fillId="6" borderId="1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" fillId="6" borderId="10" xfId="0" applyFont="1" applyFill="1" applyBorder="1"/>
    <xf numFmtId="0" fontId="5" fillId="6" borderId="11" xfId="0" applyFont="1" applyFill="1" applyBorder="1"/>
    <xf numFmtId="0" fontId="5" fillId="6" borderId="26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9" xfId="0" applyFont="1" applyBorder="1"/>
    <xf numFmtId="0" fontId="7" fillId="5" borderId="1" xfId="0" applyFont="1" applyFill="1" applyBorder="1"/>
    <xf numFmtId="0" fontId="7" fillId="5" borderId="18" xfId="0" applyFont="1" applyFill="1" applyBorder="1"/>
    <xf numFmtId="0" fontId="5" fillId="5" borderId="18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8" fillId="0" borderId="0" xfId="0" applyFont="1"/>
    <xf numFmtId="0" fontId="5" fillId="0" borderId="32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5" borderId="11" xfId="0" applyFont="1" applyFill="1" applyBorder="1"/>
    <xf numFmtId="0" fontId="5" fillId="5" borderId="26" xfId="0" applyFont="1" applyFill="1" applyBorder="1"/>
    <xf numFmtId="0" fontId="5" fillId="5" borderId="18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6" borderId="10" xfId="0" applyFont="1" applyFill="1" applyBorder="1"/>
    <xf numFmtId="0" fontId="4" fillId="6" borderId="26" xfId="0" applyFont="1" applyFill="1" applyBorder="1"/>
    <xf numFmtId="0" fontId="4" fillId="0" borderId="13" xfId="0" applyFont="1" applyBorder="1"/>
    <xf numFmtId="0" fontId="4" fillId="0" borderId="18" xfId="0" applyFont="1" applyBorder="1"/>
    <xf numFmtId="0" fontId="4" fillId="0" borderId="14" xfId="0" applyFont="1" applyBorder="1"/>
    <xf numFmtId="0" fontId="5" fillId="3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0" borderId="19" xfId="0" applyFont="1" applyBorder="1"/>
    <xf numFmtId="0" fontId="4" fillId="3" borderId="10" xfId="0" applyFont="1" applyFill="1" applyBorder="1"/>
    <xf numFmtId="0" fontId="4" fillId="3" borderId="26" xfId="0" applyFont="1" applyFill="1" applyBorder="1"/>
    <xf numFmtId="0" fontId="4" fillId="3" borderId="14" xfId="0" applyFont="1" applyFill="1" applyBorder="1"/>
    <xf numFmtId="0" fontId="4" fillId="3" borderId="19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2" fillId="0" borderId="13" xfId="0" applyFont="1" applyBorder="1"/>
    <xf numFmtId="0" fontId="2" fillId="0" borderId="18" xfId="0" applyFont="1" applyBorder="1"/>
    <xf numFmtId="0" fontId="4" fillId="0" borderId="10" xfId="0" applyFont="1" applyBorder="1"/>
    <xf numFmtId="0" fontId="4" fillId="0" borderId="26" xfId="0" applyFont="1" applyBorder="1"/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9" fillId="5" borderId="35" xfId="0" applyFont="1" applyFill="1" applyBorder="1"/>
    <xf numFmtId="0" fontId="9" fillId="5" borderId="9" xfId="0" applyFont="1" applyFill="1" applyBorder="1"/>
    <xf numFmtId="0" fontId="9" fillId="5" borderId="17" xfId="0" applyFont="1" applyFill="1" applyBorder="1"/>
    <xf numFmtId="0" fontId="5" fillId="5" borderId="36" xfId="0" applyFont="1" applyFill="1" applyBorder="1"/>
    <xf numFmtId="0" fontId="5" fillId="5" borderId="16" xfId="0" applyFont="1" applyFill="1" applyBorder="1"/>
    <xf numFmtId="0" fontId="5" fillId="5" borderId="25" xfId="0" applyFont="1" applyFill="1" applyBorder="1"/>
    <xf numFmtId="0" fontId="5" fillId="5" borderId="32" xfId="0" applyFont="1" applyFill="1" applyBorder="1"/>
    <xf numFmtId="0" fontId="5" fillId="5" borderId="4" xfId="0" applyFont="1" applyFill="1" applyBorder="1"/>
    <xf numFmtId="0" fontId="5" fillId="5" borderId="3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5" borderId="19" xfId="0" applyFont="1" applyFill="1" applyBorder="1"/>
    <xf numFmtId="0" fontId="4" fillId="0" borderId="37" xfId="0" applyFont="1" applyBorder="1"/>
    <xf numFmtId="0" fontId="4" fillId="0" borderId="38" xfId="0" applyFont="1" applyBorder="1"/>
    <xf numFmtId="0" fontId="5" fillId="6" borderId="2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>
      <selection activeCell="D31" sqref="D31"/>
    </sheetView>
  </sheetViews>
  <sheetFormatPr defaultRowHeight="15"/>
  <cols>
    <col min="1" max="1" width="23.125" style="1" bestFit="1" customWidth="1"/>
    <col min="2" max="2" width="20.625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5.875" style="1" bestFit="1" customWidth="1"/>
    <col min="7" max="7" width="9" style="1" bestFit="1"/>
    <col min="8" max="8" width="14.5" style="1" bestFit="1" customWidth="1"/>
    <col min="9" max="9" width="9" style="2"/>
    <col min="10" max="10" width="13.5" style="2" bestFit="1" customWidth="1"/>
    <col min="11" max="14" width="9" style="2"/>
    <col min="15" max="15" width="13.875" style="2" bestFit="1" customWidth="1"/>
    <col min="16" max="17" width="9" style="2"/>
    <col min="18" max="16384" width="9" style="1"/>
  </cols>
  <sheetData>
    <row r="1" spans="1:18" ht="18.75" thickBot="1">
      <c r="A1" s="18" t="s">
        <v>49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.75" thickBot="1">
      <c r="B2" s="7"/>
      <c r="C2" s="7"/>
      <c r="D2" s="7"/>
      <c r="E2" s="7" t="s">
        <v>69</v>
      </c>
      <c r="F2" s="7"/>
      <c r="G2" s="7"/>
      <c r="H2" s="7"/>
      <c r="I2" s="1"/>
      <c r="J2" s="8"/>
      <c r="K2" s="8"/>
      <c r="L2" s="7" t="s">
        <v>70</v>
      </c>
      <c r="M2" s="8"/>
      <c r="N2" s="8"/>
      <c r="O2" s="8"/>
      <c r="P2" s="1"/>
      <c r="Q2" s="1"/>
    </row>
    <row r="3" spans="1:18" ht="18">
      <c r="A3" s="7"/>
      <c r="B3" s="7"/>
      <c r="C3" s="7"/>
      <c r="D3" s="7"/>
      <c r="E3" s="7"/>
      <c r="F3" s="7"/>
      <c r="G3" s="7"/>
      <c r="H3" s="7"/>
      <c r="I3" s="24" t="s">
        <v>42</v>
      </c>
      <c r="J3" s="8"/>
      <c r="K3" s="8"/>
      <c r="L3" s="8"/>
      <c r="M3" s="8"/>
      <c r="N3" s="8"/>
      <c r="O3" s="8"/>
      <c r="P3" s="24" t="s">
        <v>43</v>
      </c>
      <c r="Q3" s="9"/>
    </row>
    <row r="4" spans="1:18" ht="18.75" thickBot="1">
      <c r="A4" s="8" t="s">
        <v>71</v>
      </c>
      <c r="B4" s="8" t="s">
        <v>72</v>
      </c>
      <c r="C4" s="8" t="s">
        <v>37</v>
      </c>
      <c r="D4" s="8" t="s">
        <v>45</v>
      </c>
      <c r="E4" s="8" t="s">
        <v>46</v>
      </c>
      <c r="F4" s="8" t="s">
        <v>38</v>
      </c>
      <c r="G4" s="8" t="s">
        <v>39</v>
      </c>
      <c r="H4" s="8" t="s">
        <v>40</v>
      </c>
      <c r="I4" s="80" t="s">
        <v>22</v>
      </c>
      <c r="J4" s="8" t="s">
        <v>37</v>
      </c>
      <c r="K4" s="8" t="s">
        <v>45</v>
      </c>
      <c r="L4" s="8" t="s">
        <v>46</v>
      </c>
      <c r="M4" s="8" t="s">
        <v>38</v>
      </c>
      <c r="N4" s="8" t="s">
        <v>39</v>
      </c>
      <c r="O4" s="8" t="s">
        <v>40</v>
      </c>
      <c r="P4" s="25" t="s">
        <v>22</v>
      </c>
      <c r="Q4" s="9" t="s">
        <v>44</v>
      </c>
    </row>
    <row r="5" spans="1:18" ht="18">
      <c r="A5" s="134" t="s">
        <v>20</v>
      </c>
      <c r="B5" s="135" t="s">
        <v>21</v>
      </c>
      <c r="C5" s="43"/>
      <c r="D5" s="44"/>
      <c r="E5" s="44"/>
      <c r="F5" s="44"/>
      <c r="G5" s="44">
        <v>1</v>
      </c>
      <c r="H5" s="45">
        <v>3</v>
      </c>
      <c r="I5" s="79">
        <v>4</v>
      </c>
      <c r="J5" s="36">
        <v>2</v>
      </c>
      <c r="K5" s="37"/>
      <c r="L5" s="37"/>
      <c r="M5" s="37"/>
      <c r="N5" s="37">
        <v>3</v>
      </c>
      <c r="O5" s="71"/>
      <c r="P5" s="78">
        <f t="shared" ref="P5:P10" si="0">SUM(J5:O5)</f>
        <v>5</v>
      </c>
      <c r="Q5" s="76">
        <f t="shared" ref="Q5:Q10" si="1">+P5+I5</f>
        <v>9</v>
      </c>
    </row>
    <row r="6" spans="1:18" ht="18">
      <c r="A6" s="136" t="s">
        <v>18</v>
      </c>
      <c r="B6" s="137" t="s">
        <v>19</v>
      </c>
      <c r="C6" s="46">
        <v>1</v>
      </c>
      <c r="D6" s="15"/>
      <c r="E6" s="15"/>
      <c r="F6" s="15">
        <v>3</v>
      </c>
      <c r="G6" s="15"/>
      <c r="H6" s="41"/>
      <c r="I6" s="26">
        <f>1+3</f>
        <v>4</v>
      </c>
      <c r="J6" s="22">
        <v>1</v>
      </c>
      <c r="K6" s="15"/>
      <c r="L6" s="15"/>
      <c r="M6" s="15">
        <v>2</v>
      </c>
      <c r="N6" s="15">
        <v>2</v>
      </c>
      <c r="O6" s="72"/>
      <c r="P6" s="26">
        <f t="shared" si="0"/>
        <v>5</v>
      </c>
      <c r="Q6" s="77">
        <f t="shared" si="1"/>
        <v>9</v>
      </c>
    </row>
    <row r="7" spans="1:18" ht="18">
      <c r="A7" s="136" t="s">
        <v>6</v>
      </c>
      <c r="B7" s="137" t="s">
        <v>7</v>
      </c>
      <c r="C7" s="47"/>
      <c r="D7" s="14">
        <v>1</v>
      </c>
      <c r="E7" s="14">
        <v>1</v>
      </c>
      <c r="F7" s="14"/>
      <c r="G7" s="14"/>
      <c r="H7" s="42"/>
      <c r="I7" s="27">
        <f>1+1</f>
        <v>2</v>
      </c>
      <c r="J7" s="23">
        <v>3</v>
      </c>
      <c r="K7" s="14"/>
      <c r="L7" s="14"/>
      <c r="M7" s="14"/>
      <c r="N7" s="14"/>
      <c r="O7" s="73">
        <v>3</v>
      </c>
      <c r="P7" s="26">
        <f t="shared" si="0"/>
        <v>6</v>
      </c>
      <c r="Q7" s="77">
        <f t="shared" si="1"/>
        <v>8</v>
      </c>
    </row>
    <row r="8" spans="1:18" ht="18">
      <c r="A8" s="136" t="s">
        <v>25</v>
      </c>
      <c r="B8" s="137" t="s">
        <v>26</v>
      </c>
      <c r="C8" s="47"/>
      <c r="D8" s="14"/>
      <c r="E8" s="14"/>
      <c r="F8" s="14"/>
      <c r="G8" s="14"/>
      <c r="H8" s="42"/>
      <c r="I8" s="27">
        <v>0</v>
      </c>
      <c r="J8" s="23"/>
      <c r="K8" s="14">
        <v>1</v>
      </c>
      <c r="L8" s="14"/>
      <c r="M8" s="14"/>
      <c r="N8" s="14">
        <v>1</v>
      </c>
      <c r="O8" s="73"/>
      <c r="P8" s="26">
        <f>SUM(J8:O8)</f>
        <v>2</v>
      </c>
      <c r="Q8" s="77">
        <f>+P8+I8</f>
        <v>2</v>
      </c>
    </row>
    <row r="9" spans="1:18" ht="18">
      <c r="A9" s="136" t="s">
        <v>4</v>
      </c>
      <c r="B9" s="137" t="s">
        <v>5</v>
      </c>
      <c r="C9" s="46"/>
      <c r="D9" s="15">
        <v>2</v>
      </c>
      <c r="E9" s="15"/>
      <c r="F9" s="15"/>
      <c r="G9" s="15"/>
      <c r="H9" s="41"/>
      <c r="I9" s="27">
        <v>2</v>
      </c>
      <c r="J9" s="22"/>
      <c r="K9" s="15"/>
      <c r="L9" s="15"/>
      <c r="M9" s="15"/>
      <c r="N9" s="15"/>
      <c r="O9" s="72"/>
      <c r="P9" s="26">
        <f>SUM(J9:O9)</f>
        <v>0</v>
      </c>
      <c r="Q9" s="77">
        <f>+P9+I9</f>
        <v>2</v>
      </c>
    </row>
    <row r="10" spans="1:18" ht="18.75" thickBot="1">
      <c r="A10" s="138" t="s">
        <v>27</v>
      </c>
      <c r="B10" s="141" t="s">
        <v>28</v>
      </c>
      <c r="C10" s="48"/>
      <c r="D10" s="49"/>
      <c r="E10" s="49"/>
      <c r="F10" s="49">
        <v>1</v>
      </c>
      <c r="G10" s="49"/>
      <c r="H10" s="50"/>
      <c r="I10" s="51">
        <v>1</v>
      </c>
      <c r="J10" s="22"/>
      <c r="K10" s="15"/>
      <c r="L10" s="15"/>
      <c r="M10" s="15"/>
      <c r="N10" s="15"/>
      <c r="O10" s="72"/>
      <c r="P10" s="26">
        <f t="shared" si="0"/>
        <v>0</v>
      </c>
      <c r="Q10" s="77">
        <f t="shared" si="1"/>
        <v>1</v>
      </c>
    </row>
    <row r="11" spans="1:18">
      <c r="I11" s="1"/>
      <c r="J11" s="1"/>
      <c r="K11" s="1"/>
      <c r="L11" s="1"/>
      <c r="M11" s="1"/>
      <c r="N11" s="1"/>
      <c r="O11" s="1"/>
      <c r="P11" s="1"/>
      <c r="Q11" s="1"/>
    </row>
    <row r="12" spans="1:18" ht="15.75">
      <c r="G12" s="40" t="s">
        <v>67</v>
      </c>
      <c r="I12" s="1"/>
      <c r="J12" s="1"/>
      <c r="K12" s="1"/>
      <c r="L12" s="1"/>
      <c r="M12" s="1"/>
      <c r="N12" s="1"/>
      <c r="O12" s="1"/>
      <c r="P12" s="1"/>
      <c r="Q12" s="1"/>
    </row>
    <row r="14" spans="1:18" ht="18.75" thickBot="1">
      <c r="E14" s="7" t="s">
        <v>69</v>
      </c>
      <c r="L14" s="7" t="s">
        <v>70</v>
      </c>
    </row>
    <row r="15" spans="1:18" ht="18">
      <c r="C15" s="7"/>
      <c r="D15" s="7"/>
      <c r="E15" s="7"/>
      <c r="F15" s="7"/>
      <c r="G15" s="7"/>
      <c r="H15" s="7"/>
      <c r="I15" s="24" t="s">
        <v>42</v>
      </c>
      <c r="J15" s="8"/>
      <c r="K15" s="8"/>
      <c r="L15" s="8"/>
      <c r="M15" s="8"/>
      <c r="N15" s="8"/>
      <c r="O15" s="8"/>
      <c r="P15" s="24" t="s">
        <v>43</v>
      </c>
      <c r="Q15" s="9"/>
    </row>
    <row r="16" spans="1:18" ht="18.75" thickBot="1">
      <c r="A16" s="8" t="s">
        <v>71</v>
      </c>
      <c r="B16" s="8" t="s">
        <v>72</v>
      </c>
      <c r="C16" s="8" t="s">
        <v>37</v>
      </c>
      <c r="D16" s="8" t="s">
        <v>45</v>
      </c>
      <c r="E16" s="8" t="s">
        <v>46</v>
      </c>
      <c r="F16" s="8" t="s">
        <v>38</v>
      </c>
      <c r="G16" s="8" t="s">
        <v>39</v>
      </c>
      <c r="H16" s="8" t="s">
        <v>40</v>
      </c>
      <c r="I16" s="80" t="s">
        <v>22</v>
      </c>
      <c r="J16" s="8" t="s">
        <v>37</v>
      </c>
      <c r="K16" s="8" t="s">
        <v>45</v>
      </c>
      <c r="L16" s="8" t="s">
        <v>46</v>
      </c>
      <c r="M16" s="8" t="s">
        <v>38</v>
      </c>
      <c r="N16" s="8" t="s">
        <v>39</v>
      </c>
      <c r="O16" s="8" t="s">
        <v>40</v>
      </c>
      <c r="P16" s="25" t="s">
        <v>22</v>
      </c>
      <c r="Q16" s="9" t="s">
        <v>44</v>
      </c>
    </row>
    <row r="17" spans="1:17" ht="18">
      <c r="A17" s="142" t="s">
        <v>12</v>
      </c>
      <c r="B17" s="143" t="s">
        <v>13</v>
      </c>
      <c r="C17" s="139">
        <v>2</v>
      </c>
      <c r="D17" s="190">
        <v>3</v>
      </c>
      <c r="E17" s="190">
        <v>2</v>
      </c>
      <c r="F17" s="190">
        <v>2</v>
      </c>
      <c r="G17" s="190">
        <v>3</v>
      </c>
      <c r="H17" s="191"/>
      <c r="I17" s="62">
        <f>2+3+2+2+3</f>
        <v>12</v>
      </c>
      <c r="J17" s="31"/>
      <c r="K17" s="32"/>
      <c r="L17" s="32"/>
      <c r="M17" s="32"/>
      <c r="N17" s="32"/>
      <c r="O17" s="74"/>
      <c r="P17" s="26">
        <f t="shared" ref="P17:P24" si="2">SUM(J17:O17)</f>
        <v>0</v>
      </c>
      <c r="Q17" s="140">
        <f>+P17+I17</f>
        <v>12</v>
      </c>
    </row>
    <row r="18" spans="1:17" ht="18">
      <c r="A18" s="146" t="s">
        <v>8</v>
      </c>
      <c r="B18" s="147" t="s">
        <v>9</v>
      </c>
      <c r="C18" s="159">
        <v>3</v>
      </c>
      <c r="D18" s="19"/>
      <c r="E18" s="19"/>
      <c r="F18" s="19"/>
      <c r="G18" s="10">
        <v>2</v>
      </c>
      <c r="H18" s="97">
        <v>2</v>
      </c>
      <c r="I18" s="27">
        <f>3+2+2</f>
        <v>7</v>
      </c>
      <c r="J18" s="29"/>
      <c r="K18" s="30"/>
      <c r="L18" s="30"/>
      <c r="M18" s="30"/>
      <c r="N18" s="30"/>
      <c r="O18" s="75"/>
      <c r="P18" s="26">
        <f t="shared" si="2"/>
        <v>0</v>
      </c>
      <c r="Q18" s="140">
        <f>+P18+I18</f>
        <v>7</v>
      </c>
    </row>
    <row r="19" spans="1:17" ht="18">
      <c r="A19" s="148" t="s">
        <v>62</v>
      </c>
      <c r="B19" s="147" t="s">
        <v>66</v>
      </c>
      <c r="C19" s="64"/>
      <c r="D19" s="65"/>
      <c r="E19" s="65"/>
      <c r="F19" s="65"/>
      <c r="G19" s="65"/>
      <c r="H19" s="75"/>
      <c r="I19" s="63">
        <v>0</v>
      </c>
      <c r="J19" s="34"/>
      <c r="K19" s="3">
        <v>3</v>
      </c>
      <c r="L19" s="3">
        <v>2</v>
      </c>
      <c r="M19" s="3"/>
      <c r="N19" s="3"/>
      <c r="O19" s="6">
        <v>1</v>
      </c>
      <c r="P19" s="26">
        <f t="shared" si="2"/>
        <v>6</v>
      </c>
      <c r="Q19" s="77">
        <f>+P19</f>
        <v>6</v>
      </c>
    </row>
    <row r="20" spans="1:17" ht="18">
      <c r="A20" s="136" t="s">
        <v>53</v>
      </c>
      <c r="B20" s="137" t="s">
        <v>54</v>
      </c>
      <c r="C20" s="64"/>
      <c r="D20" s="65"/>
      <c r="E20" s="65"/>
      <c r="F20" s="65"/>
      <c r="G20" s="65"/>
      <c r="H20" s="75"/>
      <c r="I20" s="63">
        <v>0</v>
      </c>
      <c r="J20" s="23">
        <v>0</v>
      </c>
      <c r="K20" s="14">
        <v>2</v>
      </c>
      <c r="L20" s="14">
        <v>1</v>
      </c>
      <c r="M20" s="14"/>
      <c r="N20" s="14"/>
      <c r="O20" s="73"/>
      <c r="P20" s="26">
        <f t="shared" si="2"/>
        <v>3</v>
      </c>
      <c r="Q20" s="77">
        <f>+P20+I20</f>
        <v>3</v>
      </c>
    </row>
    <row r="21" spans="1:17" ht="18">
      <c r="A21" s="136" t="s">
        <v>59</v>
      </c>
      <c r="B21" s="149"/>
      <c r="C21" s="66"/>
      <c r="D21" s="67"/>
      <c r="E21" s="67"/>
      <c r="F21" s="67"/>
      <c r="G21" s="67"/>
      <c r="H21" s="192"/>
      <c r="I21" s="63">
        <v>0</v>
      </c>
      <c r="J21" s="35"/>
      <c r="K21" s="3"/>
      <c r="L21" s="3"/>
      <c r="M21" s="3"/>
      <c r="N21" s="3"/>
      <c r="O21" s="6">
        <v>2</v>
      </c>
      <c r="P21" s="63">
        <f t="shared" si="2"/>
        <v>2</v>
      </c>
      <c r="Q21" s="77">
        <f>+P21</f>
        <v>2</v>
      </c>
    </row>
    <row r="22" spans="1:17" ht="18">
      <c r="A22" s="146" t="s">
        <v>0</v>
      </c>
      <c r="B22" s="147" t="s">
        <v>1</v>
      </c>
      <c r="C22" s="55"/>
      <c r="D22" s="19"/>
      <c r="E22" s="19"/>
      <c r="F22" s="19"/>
      <c r="G22" s="19"/>
      <c r="H22" s="97">
        <v>1</v>
      </c>
      <c r="I22" s="27">
        <v>1</v>
      </c>
      <c r="J22" s="29"/>
      <c r="K22" s="30"/>
      <c r="L22" s="30"/>
      <c r="M22" s="30"/>
      <c r="N22" s="30"/>
      <c r="O22" s="75"/>
      <c r="P22" s="26">
        <f t="shared" si="2"/>
        <v>0</v>
      </c>
      <c r="Q22" s="77">
        <f>+P22+I22</f>
        <v>1</v>
      </c>
    </row>
    <row r="23" spans="1:17" ht="18">
      <c r="A23" s="136" t="s">
        <v>15</v>
      </c>
      <c r="B23" s="137" t="s">
        <v>14</v>
      </c>
      <c r="C23" s="57"/>
      <c r="D23" s="11"/>
      <c r="E23" s="11"/>
      <c r="F23" s="11"/>
      <c r="G23" s="11"/>
      <c r="H23" s="20"/>
      <c r="I23" s="26">
        <v>0</v>
      </c>
      <c r="J23" s="31"/>
      <c r="K23" s="32"/>
      <c r="L23" s="32"/>
      <c r="M23" s="32"/>
      <c r="N23" s="32"/>
      <c r="O23" s="74"/>
      <c r="P23" s="26">
        <f t="shared" si="2"/>
        <v>0</v>
      </c>
      <c r="Q23" s="77">
        <f>+P23+I23</f>
        <v>0</v>
      </c>
    </row>
    <row r="24" spans="1:17" ht="18.75" thickBot="1">
      <c r="A24" s="144" t="s">
        <v>55</v>
      </c>
      <c r="B24" s="145" t="s">
        <v>56</v>
      </c>
      <c r="C24" s="68"/>
      <c r="D24" s="69"/>
      <c r="E24" s="69"/>
      <c r="F24" s="69"/>
      <c r="G24" s="69"/>
      <c r="H24" s="70"/>
      <c r="I24" s="28">
        <v>0</v>
      </c>
      <c r="J24" s="23">
        <v>0</v>
      </c>
      <c r="K24" s="14"/>
      <c r="L24" s="14"/>
      <c r="M24" s="14"/>
      <c r="N24" s="14"/>
      <c r="O24" s="73"/>
      <c r="P24" s="51">
        <f t="shared" si="2"/>
        <v>0</v>
      </c>
      <c r="Q24" s="77">
        <f>+P24+I24</f>
        <v>0</v>
      </c>
    </row>
    <row r="25" spans="1:17"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I30" s="4"/>
      <c r="J30" s="4" t="s">
        <v>73</v>
      </c>
      <c r="K30" s="4"/>
      <c r="L30" s="4"/>
      <c r="M30" s="4"/>
      <c r="N30" s="4"/>
      <c r="O30" s="4"/>
      <c r="P30" s="4"/>
      <c r="Q30" s="4"/>
    </row>
    <row r="31" spans="1:17">
      <c r="I31" s="4"/>
      <c r="J31" s="4"/>
      <c r="K31" s="4"/>
      <c r="L31" s="4"/>
      <c r="M31" s="4"/>
      <c r="N31" s="4"/>
      <c r="O31" s="4"/>
      <c r="P31" s="4"/>
      <c r="Q31" s="4"/>
    </row>
    <row r="39" spans="9:17">
      <c r="I39" s="4"/>
      <c r="J39" s="4"/>
      <c r="K39" s="4"/>
      <c r="L39" s="4"/>
      <c r="M39" s="4"/>
      <c r="N39" s="4"/>
      <c r="O39" s="4"/>
      <c r="P39" s="4"/>
      <c r="Q39" s="4"/>
    </row>
    <row r="46" spans="9:17">
      <c r="I46" s="4"/>
      <c r="J46" s="4"/>
      <c r="K46" s="4"/>
      <c r="L46" s="4"/>
      <c r="M46" s="4"/>
      <c r="N46" s="4"/>
      <c r="O46" s="4"/>
      <c r="P46" s="4"/>
      <c r="Q46" s="4"/>
    </row>
    <row r="47" spans="9:17" ht="15.75">
      <c r="I47" s="5"/>
      <c r="J47" s="5"/>
      <c r="K47" s="5"/>
      <c r="L47" s="5"/>
      <c r="M47" s="5"/>
      <c r="N47" s="5"/>
      <c r="O47" s="5"/>
      <c r="P47" s="5"/>
      <c r="Q47" s="5"/>
    </row>
    <row r="48" spans="9:17" ht="15.75">
      <c r="I48" s="5"/>
      <c r="J48" s="5"/>
      <c r="K48" s="5"/>
      <c r="L48" s="5"/>
      <c r="M48" s="5"/>
      <c r="N48" s="5"/>
      <c r="O48" s="5"/>
      <c r="P48" s="5"/>
      <c r="Q48" s="5"/>
    </row>
    <row r="49" spans="9:17">
      <c r="I49" s="4"/>
      <c r="J49" s="4"/>
      <c r="K49" s="4"/>
      <c r="L49" s="4"/>
      <c r="M49" s="4"/>
      <c r="N49" s="4"/>
      <c r="O49" s="4"/>
      <c r="P49" s="4"/>
      <c r="Q49" s="4"/>
    </row>
    <row r="64" spans="9:17">
      <c r="I64" s="4"/>
      <c r="J64" s="4"/>
      <c r="K64" s="4"/>
      <c r="L64" s="4"/>
      <c r="M64" s="4"/>
      <c r="N64" s="4"/>
      <c r="O64" s="4"/>
      <c r="P64" s="4"/>
      <c r="Q64" s="4"/>
    </row>
  </sheetData>
  <phoneticPr fontId="3" type="noConversion"/>
  <pageMargins left="0.7" right="0.7" top="0.75" bottom="0.75" header="0.3" footer="0.3"/>
  <pageSetup paperSize="9" orientation="portrait" r:id="rId1"/>
  <ignoredErrors>
    <ignoredError sqref="P5 P9:P10 P8 P24" formulaRange="1"/>
    <ignoredError sqref="Q19:Q21" formula="1"/>
    <ignoredError sqref="P20:P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>
      <selection activeCell="H23" sqref="H23:H24"/>
    </sheetView>
  </sheetViews>
  <sheetFormatPr defaultRowHeight="15"/>
  <cols>
    <col min="1" max="1" width="27.5" style="1" bestFit="1" customWidth="1"/>
    <col min="2" max="2" width="20.625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7.625" style="1" bestFit="1" customWidth="1"/>
    <col min="7" max="7" width="5.875" style="1" bestFit="1" customWidth="1"/>
    <col min="8" max="8" width="9" style="1" bestFit="1"/>
    <col min="9" max="9" width="14.5" style="1" bestFit="1" customWidth="1"/>
    <col min="10" max="10" width="9" style="2"/>
    <col min="11" max="11" width="13.5" style="2" bestFit="1" customWidth="1"/>
    <col min="12" max="16" width="9" style="2"/>
    <col min="17" max="17" width="13.875" style="2" bestFit="1" customWidth="1"/>
    <col min="18" max="19" width="9" style="2"/>
    <col min="20" max="16384" width="9" style="1"/>
  </cols>
  <sheetData>
    <row r="1" spans="1:20" ht="18.75" thickBot="1">
      <c r="A1" s="18" t="s">
        <v>50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8.75" thickBot="1">
      <c r="B2" s="7"/>
      <c r="C2" s="7"/>
      <c r="D2" s="7"/>
      <c r="E2" s="7" t="s">
        <v>69</v>
      </c>
      <c r="F2" s="7"/>
      <c r="G2" s="7"/>
      <c r="H2" s="7"/>
      <c r="I2" s="7"/>
      <c r="J2" s="24" t="s">
        <v>42</v>
      </c>
      <c r="K2" s="8"/>
      <c r="L2" s="8"/>
      <c r="M2" s="7" t="s">
        <v>70</v>
      </c>
      <c r="N2" s="8"/>
      <c r="O2" s="8"/>
      <c r="P2" s="8"/>
      <c r="Q2" s="8"/>
      <c r="R2" s="24" t="s">
        <v>43</v>
      </c>
      <c r="S2" s="1"/>
    </row>
    <row r="3" spans="1:20" ht="18.75" thickBot="1">
      <c r="A3" s="8" t="s">
        <v>71</v>
      </c>
      <c r="B3" s="8" t="s">
        <v>72</v>
      </c>
      <c r="C3" s="8" t="s">
        <v>37</v>
      </c>
      <c r="D3" s="8" t="s">
        <v>45</v>
      </c>
      <c r="E3" s="8" t="s">
        <v>46</v>
      </c>
      <c r="F3" s="8" t="s">
        <v>52</v>
      </c>
      <c r="G3" s="8" t="s">
        <v>38</v>
      </c>
      <c r="H3" s="8" t="s">
        <v>39</v>
      </c>
      <c r="I3" s="8" t="s">
        <v>40</v>
      </c>
      <c r="J3" s="25" t="s">
        <v>22</v>
      </c>
      <c r="K3" s="8" t="s">
        <v>37</v>
      </c>
      <c r="L3" s="8" t="s">
        <v>45</v>
      </c>
      <c r="M3" s="8" t="s">
        <v>46</v>
      </c>
      <c r="N3" s="8" t="s">
        <v>52</v>
      </c>
      <c r="O3" s="8" t="s">
        <v>38</v>
      </c>
      <c r="P3" s="8" t="s">
        <v>39</v>
      </c>
      <c r="Q3" s="8" t="s">
        <v>40</v>
      </c>
      <c r="R3" s="25" t="s">
        <v>22</v>
      </c>
      <c r="S3" s="101" t="s">
        <v>44</v>
      </c>
    </row>
    <row r="4" spans="1:20" ht="18">
      <c r="A4" s="134" t="s">
        <v>25</v>
      </c>
      <c r="B4" s="135" t="s">
        <v>26</v>
      </c>
      <c r="C4" s="88"/>
      <c r="D4" s="44">
        <v>1</v>
      </c>
      <c r="E4" s="44">
        <v>3</v>
      </c>
      <c r="F4" s="89"/>
      <c r="G4" s="89"/>
      <c r="H4" s="44">
        <v>3</v>
      </c>
      <c r="I4" s="90"/>
      <c r="J4" s="86">
        <f>3+2+2</f>
        <v>7</v>
      </c>
      <c r="K4" s="36"/>
      <c r="L4" s="37">
        <v>2</v>
      </c>
      <c r="M4" s="37">
        <v>1</v>
      </c>
      <c r="N4" s="37">
        <v>0</v>
      </c>
      <c r="O4" s="37">
        <v>0</v>
      </c>
      <c r="P4" s="37">
        <v>3</v>
      </c>
      <c r="Q4" s="71">
        <v>3</v>
      </c>
      <c r="R4" s="78">
        <f>SUM(K4:Q4)</f>
        <v>9</v>
      </c>
      <c r="S4" s="78">
        <f>+R4+J4</f>
        <v>16</v>
      </c>
    </row>
    <row r="5" spans="1:20" ht="18">
      <c r="A5" s="136" t="s">
        <v>6</v>
      </c>
      <c r="B5" s="137" t="s">
        <v>7</v>
      </c>
      <c r="C5" s="47">
        <v>1</v>
      </c>
      <c r="D5" s="14">
        <v>2</v>
      </c>
      <c r="E5" s="14">
        <v>1</v>
      </c>
      <c r="F5" s="11"/>
      <c r="G5" s="11"/>
      <c r="H5" s="11"/>
      <c r="I5" s="123">
        <v>2</v>
      </c>
      <c r="J5" s="53">
        <v>6</v>
      </c>
      <c r="K5" s="21"/>
      <c r="L5" s="10">
        <v>1</v>
      </c>
      <c r="M5" s="10"/>
      <c r="N5" s="10"/>
      <c r="O5" s="10"/>
      <c r="P5" s="10">
        <v>2</v>
      </c>
      <c r="Q5" s="97">
        <v>1</v>
      </c>
      <c r="R5" s="26">
        <f>SUM(K5:Q5)</f>
        <v>4</v>
      </c>
      <c r="S5" s="99">
        <f>+R5+J5</f>
        <v>10</v>
      </c>
    </row>
    <row r="6" spans="1:20" ht="18">
      <c r="A6" s="136" t="s">
        <v>60</v>
      </c>
      <c r="B6" s="137"/>
      <c r="C6" s="57"/>
      <c r="D6" s="11"/>
      <c r="E6" s="14"/>
      <c r="F6" s="11"/>
      <c r="G6" s="11"/>
      <c r="H6" s="11"/>
      <c r="I6" s="58"/>
      <c r="J6" s="53">
        <v>0</v>
      </c>
      <c r="K6" s="23">
        <v>1</v>
      </c>
      <c r="L6" s="14"/>
      <c r="M6" s="14"/>
      <c r="N6" s="14"/>
      <c r="O6" s="14"/>
      <c r="P6" s="14">
        <v>1</v>
      </c>
      <c r="Q6" s="73">
        <v>2</v>
      </c>
      <c r="R6" s="26">
        <f>SUM(K6:Q6)</f>
        <v>4</v>
      </c>
      <c r="S6" s="99">
        <f>+R6+J6</f>
        <v>4</v>
      </c>
    </row>
    <row r="7" spans="1:20" ht="18">
      <c r="A7" s="136" t="s">
        <v>57</v>
      </c>
      <c r="B7" s="137" t="s">
        <v>58</v>
      </c>
      <c r="C7" s="57"/>
      <c r="D7" s="11"/>
      <c r="E7" s="14"/>
      <c r="F7" s="11"/>
      <c r="G7" s="11"/>
      <c r="H7" s="11"/>
      <c r="I7" s="58"/>
      <c r="J7" s="53">
        <v>0</v>
      </c>
      <c r="K7" s="23">
        <v>3</v>
      </c>
      <c r="L7" s="14"/>
      <c r="M7" s="14"/>
      <c r="N7" s="14"/>
      <c r="O7" s="14"/>
      <c r="P7" s="14"/>
      <c r="Q7" s="73"/>
      <c r="R7" s="26">
        <f>SUM(K7:Q7)</f>
        <v>3</v>
      </c>
      <c r="S7" s="99">
        <f>+R7+J7</f>
        <v>3</v>
      </c>
    </row>
    <row r="8" spans="1:20" ht="18.75" thickBot="1">
      <c r="A8" s="138" t="s">
        <v>4</v>
      </c>
      <c r="B8" s="141" t="s">
        <v>5</v>
      </c>
      <c r="C8" s="91"/>
      <c r="D8" s="92"/>
      <c r="E8" s="119">
        <v>2</v>
      </c>
      <c r="F8" s="92"/>
      <c r="G8" s="92"/>
      <c r="H8" s="92"/>
      <c r="I8" s="93"/>
      <c r="J8" s="87">
        <v>2</v>
      </c>
      <c r="K8" s="23"/>
      <c r="L8" s="14"/>
      <c r="M8" s="14"/>
      <c r="N8" s="14"/>
      <c r="O8" s="14"/>
      <c r="P8" s="14"/>
      <c r="Q8" s="73"/>
      <c r="R8" s="51">
        <f>SUM(K8:Q8)</f>
        <v>0</v>
      </c>
      <c r="S8" s="100">
        <f>+R8+J8</f>
        <v>2</v>
      </c>
    </row>
    <row r="9" spans="1:20" ht="15.75">
      <c r="A9" s="33"/>
      <c r="B9" s="33"/>
    </row>
    <row r="10" spans="1:20" ht="15.75">
      <c r="A10" s="33"/>
      <c r="B10" s="33"/>
      <c r="G10" s="40" t="s">
        <v>67</v>
      </c>
    </row>
    <row r="11" spans="1:20" ht="16.5" thickBot="1">
      <c r="A11" s="33"/>
      <c r="B11" s="33"/>
      <c r="G11" s="40"/>
    </row>
    <row r="12" spans="1:20" ht="18">
      <c r="A12" s="33"/>
      <c r="B12" s="33"/>
      <c r="E12" s="7" t="s">
        <v>69</v>
      </c>
      <c r="G12" s="40"/>
      <c r="J12" s="24" t="s">
        <v>42</v>
      </c>
      <c r="M12" s="7" t="s">
        <v>70</v>
      </c>
      <c r="R12" s="24" t="s">
        <v>43</v>
      </c>
    </row>
    <row r="13" spans="1:20" ht="18.75" thickBot="1">
      <c r="A13" s="8" t="s">
        <v>71</v>
      </c>
      <c r="B13" s="8" t="s">
        <v>72</v>
      </c>
      <c r="C13" s="8" t="s">
        <v>37</v>
      </c>
      <c r="D13" s="8" t="s">
        <v>45</v>
      </c>
      <c r="E13" s="8" t="s">
        <v>46</v>
      </c>
      <c r="F13" s="8" t="s">
        <v>52</v>
      </c>
      <c r="G13" s="8" t="s">
        <v>38</v>
      </c>
      <c r="H13" s="8" t="s">
        <v>39</v>
      </c>
      <c r="I13" s="8" t="s">
        <v>40</v>
      </c>
      <c r="J13" s="25" t="s">
        <v>22</v>
      </c>
      <c r="K13" s="8" t="s">
        <v>37</v>
      </c>
      <c r="L13" s="8" t="s">
        <v>45</v>
      </c>
      <c r="M13" s="8" t="s">
        <v>46</v>
      </c>
      <c r="N13" s="8" t="s">
        <v>52</v>
      </c>
      <c r="O13" s="8" t="s">
        <v>38</v>
      </c>
      <c r="P13" s="8" t="s">
        <v>39</v>
      </c>
      <c r="Q13" s="8" t="s">
        <v>40</v>
      </c>
      <c r="R13" s="25" t="s">
        <v>22</v>
      </c>
    </row>
    <row r="14" spans="1:20" ht="18">
      <c r="A14" s="142" t="s">
        <v>8</v>
      </c>
      <c r="B14" s="143" t="s">
        <v>9</v>
      </c>
      <c r="C14" s="139">
        <v>3</v>
      </c>
      <c r="D14" s="54"/>
      <c r="E14" s="54"/>
      <c r="F14" s="54"/>
      <c r="G14" s="54"/>
      <c r="H14" s="190">
        <v>2</v>
      </c>
      <c r="I14" s="193">
        <v>3</v>
      </c>
      <c r="J14" s="81">
        <v>7</v>
      </c>
      <c r="K14" s="31"/>
      <c r="L14" s="32"/>
      <c r="M14" s="32"/>
      <c r="N14" s="32"/>
      <c r="O14" s="32"/>
      <c r="P14" s="32"/>
      <c r="Q14" s="74"/>
      <c r="R14" s="62">
        <f t="shared" ref="R14:R19" si="0">SUM(K14:Q14)</f>
        <v>0</v>
      </c>
      <c r="S14" s="98">
        <f t="shared" ref="S14:S19" si="1">+R14+J14</f>
        <v>7</v>
      </c>
    </row>
    <row r="15" spans="1:20" ht="18">
      <c r="A15" s="136" t="s">
        <v>63</v>
      </c>
      <c r="B15" s="137"/>
      <c r="C15" s="84"/>
      <c r="D15" s="94"/>
      <c r="E15" s="94"/>
      <c r="F15" s="94"/>
      <c r="G15" s="94"/>
      <c r="H15" s="94"/>
      <c r="I15" s="95"/>
      <c r="J15" s="53">
        <v>0</v>
      </c>
      <c r="K15" s="23"/>
      <c r="L15" s="14"/>
      <c r="M15" s="14"/>
      <c r="N15" s="14">
        <v>2</v>
      </c>
      <c r="O15" s="14">
        <v>2</v>
      </c>
      <c r="P15" s="14"/>
      <c r="Q15" s="73"/>
      <c r="R15" s="26">
        <f t="shared" si="0"/>
        <v>4</v>
      </c>
      <c r="S15" s="99">
        <f t="shared" si="1"/>
        <v>4</v>
      </c>
    </row>
    <row r="16" spans="1:20" ht="18">
      <c r="A16" s="136" t="s">
        <v>16</v>
      </c>
      <c r="B16" s="137" t="s">
        <v>17</v>
      </c>
      <c r="C16" s="47"/>
      <c r="D16" s="11"/>
      <c r="E16" s="11"/>
      <c r="F16" s="11"/>
      <c r="G16" s="14">
        <v>1</v>
      </c>
      <c r="H16" s="11"/>
      <c r="I16" s="123">
        <v>1</v>
      </c>
      <c r="J16" s="53">
        <v>2</v>
      </c>
      <c r="K16" s="29"/>
      <c r="L16" s="30"/>
      <c r="M16" s="30"/>
      <c r="N16" s="30"/>
      <c r="O16" s="30"/>
      <c r="P16" s="30"/>
      <c r="Q16" s="75"/>
      <c r="R16" s="26">
        <f t="shared" si="0"/>
        <v>0</v>
      </c>
      <c r="S16" s="99">
        <f t="shared" si="1"/>
        <v>2</v>
      </c>
    </row>
    <row r="17" spans="1:19" ht="18">
      <c r="A17" s="136" t="s">
        <v>15</v>
      </c>
      <c r="B17" s="137" t="s">
        <v>14</v>
      </c>
      <c r="C17" s="47">
        <v>2</v>
      </c>
      <c r="D17" s="11"/>
      <c r="E17" s="11"/>
      <c r="F17" s="11"/>
      <c r="G17" s="11"/>
      <c r="H17" s="11"/>
      <c r="I17" s="58"/>
      <c r="J17" s="53">
        <v>2</v>
      </c>
      <c r="K17" s="29"/>
      <c r="L17" s="30"/>
      <c r="M17" s="30"/>
      <c r="N17" s="30"/>
      <c r="O17" s="30"/>
      <c r="P17" s="30"/>
      <c r="Q17" s="75"/>
      <c r="R17" s="26">
        <f t="shared" si="0"/>
        <v>0</v>
      </c>
      <c r="S17" s="99">
        <f t="shared" si="1"/>
        <v>2</v>
      </c>
    </row>
    <row r="18" spans="1:19" ht="18">
      <c r="A18" s="136" t="s">
        <v>59</v>
      </c>
      <c r="B18" s="137"/>
      <c r="C18" s="64"/>
      <c r="D18" s="65"/>
      <c r="E18" s="65"/>
      <c r="F18" s="65"/>
      <c r="G18" s="65"/>
      <c r="H18" s="65"/>
      <c r="I18" s="96"/>
      <c r="J18" s="52">
        <v>0</v>
      </c>
      <c r="K18" s="22">
        <v>2</v>
      </c>
      <c r="L18" s="15"/>
      <c r="M18" s="15"/>
      <c r="N18" s="15"/>
      <c r="O18" s="15"/>
      <c r="P18" s="15"/>
      <c r="Q18" s="72"/>
      <c r="R18" s="26">
        <f t="shared" si="0"/>
        <v>2</v>
      </c>
      <c r="S18" s="99">
        <f t="shared" si="1"/>
        <v>2</v>
      </c>
    </row>
    <row r="19" spans="1:19" ht="18.75" thickBot="1">
      <c r="A19" s="144" t="s">
        <v>0</v>
      </c>
      <c r="B19" s="145" t="s">
        <v>1</v>
      </c>
      <c r="C19" s="59"/>
      <c r="D19" s="60"/>
      <c r="E19" s="60"/>
      <c r="F19" s="60"/>
      <c r="G19" s="60"/>
      <c r="H19" s="179">
        <v>1</v>
      </c>
      <c r="I19" s="61"/>
      <c r="J19" s="82">
        <v>1</v>
      </c>
      <c r="K19" s="29"/>
      <c r="L19" s="30"/>
      <c r="M19" s="30"/>
      <c r="N19" s="30"/>
      <c r="O19" s="30"/>
      <c r="P19" s="30"/>
      <c r="Q19" s="75"/>
      <c r="R19" s="51">
        <f t="shared" si="0"/>
        <v>0</v>
      </c>
      <c r="S19" s="100">
        <f t="shared" si="1"/>
        <v>1</v>
      </c>
    </row>
    <row r="25" spans="1:19"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0:19"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0:19"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0:19"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0:19"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0:19"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0:19"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0:19"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0:19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0:19"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0:19"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0:19"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0:19"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0:19"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0:19"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0:19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0:19"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0:19">
      <c r="J54" s="1"/>
      <c r="K54" s="1"/>
      <c r="L54" s="1"/>
      <c r="M54" s="1"/>
      <c r="N54" s="1"/>
      <c r="O54" s="1"/>
      <c r="P54" s="1"/>
      <c r="Q54" s="1"/>
      <c r="R54" s="1"/>
      <c r="S54" s="1"/>
    </row>
    <row r="68" spans="10:19"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phoneticPr fontId="3" type="noConversion"/>
  <pageMargins left="0.7" right="0.7" top="0.75" bottom="0.75" header="0.3" footer="0.3"/>
  <ignoredErrors>
    <ignoredError sqref="R4:R5 R6:R8 R14:R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workbookViewId="0">
      <selection activeCell="D10" sqref="D10"/>
    </sheetView>
  </sheetViews>
  <sheetFormatPr defaultRowHeight="15"/>
  <cols>
    <col min="1" max="1" width="23.125" style="1" bestFit="1" customWidth="1"/>
    <col min="2" max="2" width="20.625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7.625" style="1" bestFit="1" customWidth="1"/>
    <col min="7" max="7" width="5.875" style="1" bestFit="1" customWidth="1"/>
    <col min="8" max="8" width="9" style="1" bestFit="1"/>
    <col min="9" max="9" width="14.5" style="1" bestFit="1" customWidth="1"/>
    <col min="10" max="10" width="9" style="2"/>
    <col min="11" max="11" width="13.5" style="2" bestFit="1" customWidth="1"/>
    <col min="12" max="12" width="9" style="2"/>
    <col min="13" max="13" width="10" style="2" bestFit="1" customWidth="1"/>
    <col min="14" max="16" width="9" style="2"/>
    <col min="17" max="17" width="13.875" style="2" bestFit="1" customWidth="1"/>
    <col min="18" max="19" width="9" style="2"/>
    <col min="20" max="16384" width="9" style="1"/>
  </cols>
  <sheetData>
    <row r="1" spans="1:20" ht="18.75" thickBot="1">
      <c r="A1" s="18" t="s">
        <v>48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8.75" thickBot="1">
      <c r="B2" s="7"/>
      <c r="C2" s="7"/>
      <c r="D2" s="7"/>
      <c r="E2" s="7" t="s">
        <v>69</v>
      </c>
      <c r="F2" s="7"/>
      <c r="G2" s="7"/>
      <c r="H2" s="7"/>
      <c r="I2" s="7"/>
      <c r="J2" s="17"/>
      <c r="K2" s="8"/>
      <c r="L2" s="8"/>
      <c r="M2" s="7" t="s">
        <v>70</v>
      </c>
      <c r="N2" s="8"/>
      <c r="O2" s="8"/>
      <c r="P2" s="8"/>
      <c r="Q2" s="8"/>
      <c r="R2" s="17"/>
      <c r="S2" s="17"/>
    </row>
    <row r="3" spans="1:20" ht="18">
      <c r="A3" s="7"/>
      <c r="B3" s="7"/>
      <c r="C3" s="7"/>
      <c r="D3" s="7"/>
      <c r="E3" s="7"/>
      <c r="F3" s="7"/>
      <c r="G3" s="7"/>
      <c r="H3" s="7"/>
      <c r="I3" s="7"/>
      <c r="J3" s="24" t="s">
        <v>42</v>
      </c>
      <c r="K3" s="8"/>
      <c r="L3" s="8"/>
      <c r="M3" s="8"/>
      <c r="N3" s="8"/>
      <c r="O3" s="8"/>
      <c r="P3" s="8"/>
      <c r="Q3" s="8"/>
      <c r="R3" s="24" t="s">
        <v>43</v>
      </c>
      <c r="S3" s="101"/>
    </row>
    <row r="4" spans="1:20" ht="18.75" thickBot="1">
      <c r="A4" s="8" t="s">
        <v>71</v>
      </c>
      <c r="B4" s="8" t="s">
        <v>72</v>
      </c>
      <c r="C4" s="8" t="s">
        <v>37</v>
      </c>
      <c r="D4" s="8" t="s">
        <v>45</v>
      </c>
      <c r="E4" s="8" t="s">
        <v>46</v>
      </c>
      <c r="F4" s="8" t="s">
        <v>52</v>
      </c>
      <c r="G4" s="8" t="s">
        <v>38</v>
      </c>
      <c r="H4" s="8" t="s">
        <v>39</v>
      </c>
      <c r="I4" s="8" t="s">
        <v>40</v>
      </c>
      <c r="J4" s="25" t="s">
        <v>22</v>
      </c>
      <c r="K4" s="8" t="s">
        <v>37</v>
      </c>
      <c r="L4" s="8" t="s">
        <v>45</v>
      </c>
      <c r="M4" s="8" t="s">
        <v>46</v>
      </c>
      <c r="N4" s="8" t="s">
        <v>52</v>
      </c>
      <c r="O4" s="8" t="s">
        <v>38</v>
      </c>
      <c r="P4" s="8" t="s">
        <v>39</v>
      </c>
      <c r="Q4" s="8" t="s">
        <v>40</v>
      </c>
      <c r="R4" s="25" t="s">
        <v>22</v>
      </c>
      <c r="S4" s="121" t="s">
        <v>44</v>
      </c>
    </row>
    <row r="5" spans="1:20" ht="18">
      <c r="A5" s="134" t="s">
        <v>10</v>
      </c>
      <c r="B5" s="135" t="s">
        <v>11</v>
      </c>
      <c r="C5" s="43">
        <v>3</v>
      </c>
      <c r="D5" s="44">
        <v>2</v>
      </c>
      <c r="E5" s="44">
        <v>2</v>
      </c>
      <c r="F5" s="89"/>
      <c r="G5" s="44">
        <v>2</v>
      </c>
      <c r="H5" s="89"/>
      <c r="I5" s="184">
        <v>3</v>
      </c>
      <c r="J5" s="78">
        <v>12</v>
      </c>
      <c r="K5" s="156">
        <v>3</v>
      </c>
      <c r="L5" s="157">
        <v>0</v>
      </c>
      <c r="M5" s="157">
        <v>1</v>
      </c>
      <c r="N5" s="157">
        <v>2</v>
      </c>
      <c r="O5" s="157">
        <v>3</v>
      </c>
      <c r="P5" s="157">
        <v>0</v>
      </c>
      <c r="Q5" s="158">
        <v>3</v>
      </c>
      <c r="R5" s="78">
        <f>SUM(K5:Q5)</f>
        <v>12</v>
      </c>
      <c r="S5" s="78">
        <f>+R5+J5</f>
        <v>24</v>
      </c>
    </row>
    <row r="6" spans="1:20" ht="18">
      <c r="A6" s="136" t="s">
        <v>18</v>
      </c>
      <c r="B6" s="137" t="s">
        <v>19</v>
      </c>
      <c r="C6" s="47">
        <v>2</v>
      </c>
      <c r="D6" s="14"/>
      <c r="E6" s="14"/>
      <c r="F6" s="11"/>
      <c r="G6" s="14"/>
      <c r="H6" s="14">
        <v>3</v>
      </c>
      <c r="I6" s="123">
        <v>1</v>
      </c>
      <c r="J6" s="27">
        <f>2+3+1</f>
        <v>6</v>
      </c>
      <c r="K6" s="159">
        <v>0</v>
      </c>
      <c r="L6" s="10">
        <v>0</v>
      </c>
      <c r="M6" s="10">
        <v>0</v>
      </c>
      <c r="N6" s="10">
        <v>0</v>
      </c>
      <c r="O6" s="10">
        <v>0</v>
      </c>
      <c r="P6" s="10">
        <v>2</v>
      </c>
      <c r="Q6" s="160">
        <v>1</v>
      </c>
      <c r="R6" s="26">
        <f>SUM(K6:Q6)</f>
        <v>3</v>
      </c>
      <c r="S6" s="99">
        <f>+R6+J6</f>
        <v>9</v>
      </c>
    </row>
    <row r="7" spans="1:20" ht="18">
      <c r="A7" s="136" t="s">
        <v>27</v>
      </c>
      <c r="B7" s="137" t="s">
        <v>28</v>
      </c>
      <c r="C7" s="57"/>
      <c r="D7" s="14"/>
      <c r="E7" s="14"/>
      <c r="F7" s="11"/>
      <c r="G7" s="14">
        <v>3</v>
      </c>
      <c r="H7" s="14">
        <v>2</v>
      </c>
      <c r="I7" s="123">
        <v>2</v>
      </c>
      <c r="J7" s="27">
        <f>SUM(C7:I7)</f>
        <v>7</v>
      </c>
      <c r="K7" s="159">
        <v>2</v>
      </c>
      <c r="L7" s="10">
        <v>0</v>
      </c>
      <c r="M7" s="10">
        <v>0</v>
      </c>
      <c r="N7" s="10">
        <v>0</v>
      </c>
      <c r="O7" s="10">
        <v>2</v>
      </c>
      <c r="P7" s="10">
        <v>0</v>
      </c>
      <c r="Q7" s="160">
        <v>0</v>
      </c>
      <c r="R7" s="26">
        <f>SUM(K7:Q7)</f>
        <v>4</v>
      </c>
      <c r="S7" s="99">
        <f>+R7+J7</f>
        <v>11</v>
      </c>
    </row>
    <row r="8" spans="1:20" ht="18.75" thickBot="1">
      <c r="A8" s="138" t="s">
        <v>6</v>
      </c>
      <c r="B8" s="141" t="s">
        <v>7</v>
      </c>
      <c r="C8" s="91"/>
      <c r="D8" s="119">
        <v>1</v>
      </c>
      <c r="E8" s="119">
        <v>1</v>
      </c>
      <c r="F8" s="92"/>
      <c r="G8" s="92"/>
      <c r="H8" s="92"/>
      <c r="I8" s="93"/>
      <c r="J8" s="28">
        <v>2</v>
      </c>
      <c r="K8" s="116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24">
        <v>0</v>
      </c>
      <c r="R8" s="51">
        <f>SUM(K8:Q8)</f>
        <v>0</v>
      </c>
      <c r="S8" s="100">
        <f>+R8+J8</f>
        <v>2</v>
      </c>
    </row>
    <row r="9" spans="1:20" ht="18">
      <c r="A9" s="17"/>
      <c r="B9" s="17"/>
      <c r="C9" s="17"/>
      <c r="D9" s="17"/>
      <c r="E9" s="17"/>
      <c r="F9" s="17"/>
      <c r="G9" s="17"/>
      <c r="H9" s="17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8">
      <c r="A10" s="17"/>
      <c r="B10" s="17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8">
      <c r="A11" s="17"/>
      <c r="B11" s="17"/>
      <c r="C11" s="17"/>
      <c r="D11" s="17"/>
      <c r="E11" s="17"/>
      <c r="F11" s="109" t="s">
        <v>67</v>
      </c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8">
      <c r="A12" s="17"/>
      <c r="B12" s="17"/>
      <c r="C12" s="17"/>
      <c r="D12" s="17"/>
      <c r="E12" s="17"/>
      <c r="F12" s="17"/>
      <c r="H12" s="17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ht="18.75" thickBot="1">
      <c r="A13" s="17"/>
      <c r="B13" s="17"/>
      <c r="C13" s="17"/>
      <c r="D13" s="17"/>
      <c r="E13" s="7" t="s">
        <v>69</v>
      </c>
      <c r="F13" s="17"/>
      <c r="H13" s="17"/>
      <c r="I13" s="17"/>
      <c r="L13" s="16"/>
      <c r="M13" s="7" t="s">
        <v>70</v>
      </c>
      <c r="N13" s="16"/>
      <c r="O13" s="16"/>
      <c r="P13" s="16"/>
      <c r="Q13" s="16"/>
      <c r="R13" s="16"/>
      <c r="S13" s="16"/>
    </row>
    <row r="14" spans="1:20" ht="18">
      <c r="A14" s="17"/>
      <c r="B14" s="17"/>
      <c r="C14" s="17"/>
      <c r="D14" s="17"/>
      <c r="E14" s="17"/>
      <c r="F14" s="17"/>
      <c r="G14" s="17"/>
      <c r="H14" s="17"/>
      <c r="I14" s="17"/>
      <c r="J14" s="24" t="s">
        <v>42</v>
      </c>
      <c r="L14" s="17"/>
      <c r="M14" s="17"/>
      <c r="N14" s="17"/>
      <c r="O14" s="17"/>
      <c r="P14" s="17"/>
      <c r="Q14" s="17"/>
      <c r="R14" s="24" t="s">
        <v>43</v>
      </c>
      <c r="S14" s="101"/>
    </row>
    <row r="15" spans="1:20" ht="18.75" thickBot="1">
      <c r="A15" s="8" t="s">
        <v>71</v>
      </c>
      <c r="B15" s="8" t="s">
        <v>72</v>
      </c>
      <c r="C15" s="8" t="s">
        <v>37</v>
      </c>
      <c r="D15" s="8" t="s">
        <v>45</v>
      </c>
      <c r="E15" s="8" t="s">
        <v>46</v>
      </c>
      <c r="F15" s="8" t="s">
        <v>52</v>
      </c>
      <c r="G15" s="8" t="s">
        <v>38</v>
      </c>
      <c r="H15" s="8" t="s">
        <v>39</v>
      </c>
      <c r="I15" s="8" t="s">
        <v>40</v>
      </c>
      <c r="J15" s="25" t="s">
        <v>22</v>
      </c>
      <c r="K15" s="8" t="s">
        <v>37</v>
      </c>
      <c r="L15" s="8" t="s">
        <v>45</v>
      </c>
      <c r="M15" s="8" t="s">
        <v>46</v>
      </c>
      <c r="N15" s="8" t="s">
        <v>52</v>
      </c>
      <c r="O15" s="8" t="s">
        <v>38</v>
      </c>
      <c r="P15" s="8" t="s">
        <v>39</v>
      </c>
      <c r="Q15" s="8" t="s">
        <v>40</v>
      </c>
      <c r="R15" s="25" t="s">
        <v>22</v>
      </c>
      <c r="S15" s="121" t="s">
        <v>44</v>
      </c>
    </row>
    <row r="16" spans="1:20" ht="18">
      <c r="A16" s="150" t="s">
        <v>65</v>
      </c>
      <c r="B16" s="151" t="s">
        <v>68</v>
      </c>
      <c r="C16" s="167"/>
      <c r="D16" s="125"/>
      <c r="E16" s="125"/>
      <c r="F16" s="125"/>
      <c r="G16" s="125"/>
      <c r="H16" s="125"/>
      <c r="I16" s="126"/>
      <c r="J16" s="122">
        <v>0</v>
      </c>
      <c r="K16" s="110"/>
      <c r="L16" s="111"/>
      <c r="M16" s="111"/>
      <c r="N16" s="111"/>
      <c r="O16" s="111"/>
      <c r="P16" s="112">
        <v>3</v>
      </c>
      <c r="Q16" s="113">
        <v>2</v>
      </c>
      <c r="R16" s="104">
        <f>SUM(P16:Q16)</f>
        <v>5</v>
      </c>
      <c r="S16" s="114">
        <f>+R16</f>
        <v>5</v>
      </c>
    </row>
    <row r="17" spans="1:19" ht="18">
      <c r="A17" s="136" t="s">
        <v>16</v>
      </c>
      <c r="B17" s="137" t="s">
        <v>17</v>
      </c>
      <c r="C17" s="85"/>
      <c r="D17" s="11"/>
      <c r="E17" s="11"/>
      <c r="F17" s="11"/>
      <c r="G17" s="14">
        <v>1</v>
      </c>
      <c r="H17" s="11"/>
      <c r="I17" s="58"/>
      <c r="J17" s="53">
        <v>1</v>
      </c>
      <c r="K17" s="29"/>
      <c r="L17" s="30"/>
      <c r="M17" s="30"/>
      <c r="N17" s="30"/>
      <c r="O17" s="30"/>
      <c r="P17" s="30"/>
      <c r="Q17" s="75"/>
      <c r="R17" s="26">
        <f>SUM(K17:Q17)</f>
        <v>0</v>
      </c>
      <c r="S17" s="107">
        <f>+R17+J17</f>
        <v>1</v>
      </c>
    </row>
    <row r="18" spans="1:19" ht="18">
      <c r="A18" s="136" t="s">
        <v>15</v>
      </c>
      <c r="B18" s="137" t="s">
        <v>14</v>
      </c>
      <c r="C18" s="23">
        <v>1</v>
      </c>
      <c r="D18" s="11"/>
      <c r="E18" s="11"/>
      <c r="F18" s="11"/>
      <c r="G18" s="11"/>
      <c r="H18" s="11"/>
      <c r="I18" s="58"/>
      <c r="J18" s="53">
        <v>1</v>
      </c>
      <c r="K18" s="29"/>
      <c r="L18" s="30"/>
      <c r="M18" s="30"/>
      <c r="N18" s="30"/>
      <c r="O18" s="30"/>
      <c r="P18" s="30"/>
      <c r="Q18" s="75"/>
      <c r="R18" s="26">
        <f>SUM(K18:Q18)</f>
        <v>0</v>
      </c>
      <c r="S18" s="107">
        <f>+R18+J18</f>
        <v>1</v>
      </c>
    </row>
    <row r="19" spans="1:19" ht="18">
      <c r="A19" s="146" t="s">
        <v>0</v>
      </c>
      <c r="B19" s="147" t="s">
        <v>1</v>
      </c>
      <c r="C19" s="83"/>
      <c r="D19" s="19"/>
      <c r="E19" s="19"/>
      <c r="F19" s="19"/>
      <c r="G19" s="19"/>
      <c r="H19" s="10">
        <v>1</v>
      </c>
      <c r="I19" s="56"/>
      <c r="J19" s="53">
        <v>1</v>
      </c>
      <c r="K19" s="31"/>
      <c r="L19" s="32"/>
      <c r="M19" s="32"/>
      <c r="N19" s="32"/>
      <c r="O19" s="32"/>
      <c r="P19" s="32"/>
      <c r="Q19" s="74"/>
      <c r="R19" s="26">
        <f>SUM(K19:Q19)</f>
        <v>0</v>
      </c>
      <c r="S19" s="107">
        <f>+R19+J19</f>
        <v>1</v>
      </c>
    </row>
    <row r="20" spans="1:19" ht="18">
      <c r="A20" s="146" t="s">
        <v>55</v>
      </c>
      <c r="B20" s="147" t="s">
        <v>56</v>
      </c>
      <c r="C20" s="168"/>
      <c r="D20" s="65"/>
      <c r="E20" s="65"/>
      <c r="F20" s="65"/>
      <c r="G20" s="65"/>
      <c r="H20" s="65"/>
      <c r="I20" s="96"/>
      <c r="J20" s="53">
        <v>0</v>
      </c>
      <c r="K20" s="102">
        <v>0</v>
      </c>
      <c r="L20" s="103"/>
      <c r="M20" s="103"/>
      <c r="N20" s="103"/>
      <c r="O20" s="103"/>
      <c r="P20" s="103">
        <v>1</v>
      </c>
      <c r="Q20" s="105"/>
      <c r="R20" s="106">
        <f>SUM(K20:Q20)</f>
        <v>1</v>
      </c>
      <c r="S20" s="108">
        <f>+R20+J20</f>
        <v>1</v>
      </c>
    </row>
    <row r="21" spans="1:19" ht="18">
      <c r="A21" s="152" t="s">
        <v>61</v>
      </c>
      <c r="B21" s="153"/>
      <c r="C21" s="29"/>
      <c r="D21" s="30"/>
      <c r="E21" s="30"/>
      <c r="F21" s="30"/>
      <c r="G21" s="30"/>
      <c r="H21" s="30"/>
      <c r="I21" s="127"/>
      <c r="J21" s="53">
        <v>0</v>
      </c>
      <c r="K21" s="23">
        <v>1</v>
      </c>
      <c r="L21" s="14"/>
      <c r="M21" s="14"/>
      <c r="N21" s="14"/>
      <c r="O21" s="14"/>
      <c r="P21" s="14"/>
      <c r="Q21" s="73"/>
      <c r="R21" s="27">
        <v>1</v>
      </c>
      <c r="S21" s="115">
        <f>+R21</f>
        <v>1</v>
      </c>
    </row>
    <row r="22" spans="1:19" ht="18.75" thickBot="1">
      <c r="A22" s="154" t="s">
        <v>64</v>
      </c>
      <c r="B22" s="155"/>
      <c r="C22" s="169"/>
      <c r="D22" s="128"/>
      <c r="E22" s="128"/>
      <c r="F22" s="128"/>
      <c r="G22" s="128"/>
      <c r="H22" s="128"/>
      <c r="I22" s="129"/>
      <c r="J22" s="82">
        <v>0</v>
      </c>
      <c r="K22" s="118"/>
      <c r="L22" s="119"/>
      <c r="M22" s="119"/>
      <c r="N22" s="119"/>
      <c r="O22" s="119">
        <v>1</v>
      </c>
      <c r="P22" s="119"/>
      <c r="Q22" s="117"/>
      <c r="R22" s="28">
        <v>1</v>
      </c>
      <c r="S22" s="120">
        <f>+R22</f>
        <v>1</v>
      </c>
    </row>
    <row r="23" spans="1:19"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0:19"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0:19"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0:19"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0:19"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0:19"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0:19"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0:19"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0:19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0:19"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0:19"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0:19"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0:19"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0:19"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0:19"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0:19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0:19">
      <c r="J53" s="1"/>
      <c r="K53" s="1"/>
      <c r="L53" s="1"/>
      <c r="M53" s="1"/>
      <c r="N53" s="1"/>
      <c r="O53" s="1"/>
      <c r="P53" s="1"/>
      <c r="Q53" s="1"/>
      <c r="R53" s="1"/>
      <c r="S53" s="1"/>
    </row>
    <row r="67" spans="10:19">
      <c r="J67" s="4"/>
      <c r="K67" s="4"/>
      <c r="L67" s="4"/>
      <c r="M67" s="4"/>
      <c r="N67" s="4"/>
      <c r="O67" s="4"/>
      <c r="P67" s="4"/>
      <c r="Q67" s="4"/>
      <c r="R67" s="4"/>
      <c r="S67" s="4"/>
    </row>
  </sheetData>
  <phoneticPr fontId="3" type="noConversion"/>
  <pageMargins left="0.7" right="0.7" top="0.75" bottom="0.75" header="0.3" footer="0.3"/>
  <ignoredErrors>
    <ignoredError sqref="R17:R20 R5:R7 R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workbookViewId="0">
      <selection activeCell="M22" sqref="M22"/>
    </sheetView>
  </sheetViews>
  <sheetFormatPr defaultRowHeight="15"/>
  <cols>
    <col min="1" max="1" width="23.125" style="1" bestFit="1" customWidth="1"/>
    <col min="2" max="2" width="20.625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7.625" style="1" bestFit="1" customWidth="1"/>
    <col min="7" max="7" width="5.875" style="1" bestFit="1" customWidth="1"/>
    <col min="8" max="8" width="9" style="1" bestFit="1"/>
    <col min="9" max="9" width="14.5" style="1" bestFit="1" customWidth="1"/>
    <col min="10" max="10" width="9" style="2"/>
    <col min="11" max="11" width="13.5" style="2" bestFit="1" customWidth="1"/>
    <col min="12" max="12" width="9" style="2"/>
    <col min="13" max="14" width="10.5" style="2" customWidth="1"/>
    <col min="15" max="16" width="9" style="2"/>
    <col min="17" max="17" width="13.875" style="2" bestFit="1" customWidth="1"/>
    <col min="18" max="19" width="9" style="2"/>
    <col min="20" max="16384" width="9" style="1"/>
  </cols>
  <sheetData>
    <row r="1" spans="1:21" ht="18.75" thickBot="1">
      <c r="A1" s="18" t="s">
        <v>23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.75" thickBot="1">
      <c r="B2" s="7"/>
      <c r="C2" s="7"/>
      <c r="D2" s="7"/>
      <c r="E2" s="7" t="s">
        <v>69</v>
      </c>
      <c r="F2" s="17"/>
      <c r="H2" s="17"/>
      <c r="I2" s="17"/>
      <c r="L2" s="16"/>
      <c r="M2" s="7" t="s">
        <v>70</v>
      </c>
      <c r="N2" s="8"/>
      <c r="O2" s="8"/>
      <c r="P2" s="8"/>
      <c r="Q2" s="8"/>
      <c r="R2" s="8"/>
      <c r="S2" s="8"/>
      <c r="T2" s="8"/>
      <c r="U2" s="8"/>
    </row>
    <row r="3" spans="1:21" ht="18">
      <c r="A3" s="7"/>
      <c r="B3" s="7"/>
      <c r="C3" s="7"/>
      <c r="D3" s="7"/>
      <c r="E3" s="7"/>
      <c r="F3" s="7"/>
      <c r="G3" s="7"/>
      <c r="H3" s="7"/>
      <c r="I3" s="7"/>
      <c r="J3" s="24" t="s">
        <v>42</v>
      </c>
      <c r="K3" s="8"/>
      <c r="L3" s="8"/>
      <c r="M3" s="8"/>
      <c r="N3" s="8"/>
      <c r="O3" s="8"/>
      <c r="P3" s="8"/>
      <c r="Q3" s="8"/>
      <c r="R3" s="24" t="s">
        <v>43</v>
      </c>
      <c r="S3" s="101"/>
    </row>
    <row r="4" spans="1:21" ht="18.75" thickBot="1">
      <c r="A4" s="8" t="s">
        <v>71</v>
      </c>
      <c r="B4" s="8" t="s">
        <v>72</v>
      </c>
      <c r="C4" s="8" t="s">
        <v>37</v>
      </c>
      <c r="D4" s="8" t="s">
        <v>45</v>
      </c>
      <c r="E4" s="8" t="s">
        <v>46</v>
      </c>
      <c r="F4" s="8" t="s">
        <v>52</v>
      </c>
      <c r="G4" s="8" t="s">
        <v>38</v>
      </c>
      <c r="H4" s="8" t="s">
        <v>39</v>
      </c>
      <c r="I4" s="8" t="s">
        <v>40</v>
      </c>
      <c r="J4" s="25" t="s">
        <v>22</v>
      </c>
      <c r="K4" s="8" t="s">
        <v>37</v>
      </c>
      <c r="L4" s="8" t="s">
        <v>45</v>
      </c>
      <c r="M4" s="8" t="s">
        <v>46</v>
      </c>
      <c r="N4" s="8" t="s">
        <v>52</v>
      </c>
      <c r="O4" s="8" t="s">
        <v>38</v>
      </c>
      <c r="P4" s="8" t="s">
        <v>39</v>
      </c>
      <c r="Q4" s="8" t="s">
        <v>40</v>
      </c>
      <c r="R4" s="25" t="s">
        <v>22</v>
      </c>
      <c r="S4" s="121" t="s">
        <v>44</v>
      </c>
    </row>
    <row r="5" spans="1:21" ht="18">
      <c r="A5" s="134" t="s">
        <v>6</v>
      </c>
      <c r="B5" s="151" t="s">
        <v>7</v>
      </c>
      <c r="C5" s="176">
        <v>1</v>
      </c>
      <c r="D5" s="112">
        <v>1</v>
      </c>
      <c r="E5" s="112">
        <v>2</v>
      </c>
      <c r="F5" s="112">
        <v>0</v>
      </c>
      <c r="G5" s="112">
        <v>0</v>
      </c>
      <c r="H5" s="112">
        <v>2</v>
      </c>
      <c r="I5" s="177">
        <v>1</v>
      </c>
      <c r="J5" s="26">
        <v>7</v>
      </c>
      <c r="K5" s="172">
        <v>3</v>
      </c>
      <c r="L5" s="173">
        <v>2</v>
      </c>
      <c r="M5" s="173">
        <v>0</v>
      </c>
      <c r="N5" s="173">
        <v>0</v>
      </c>
      <c r="O5" s="173">
        <v>0</v>
      </c>
      <c r="P5" s="173">
        <v>2</v>
      </c>
      <c r="Q5" s="174">
        <v>2</v>
      </c>
      <c r="R5" s="26">
        <f>SUM(K5:Q5)</f>
        <v>9</v>
      </c>
      <c r="S5" s="99">
        <f>+R5+J5</f>
        <v>16</v>
      </c>
    </row>
    <row r="6" spans="1:21" ht="18.75" thickBot="1">
      <c r="A6" s="138" t="s">
        <v>4</v>
      </c>
      <c r="B6" s="141" t="s">
        <v>5</v>
      </c>
      <c r="C6" s="116">
        <v>2</v>
      </c>
      <c r="D6" s="119">
        <v>2</v>
      </c>
      <c r="E6" s="119">
        <v>1</v>
      </c>
      <c r="F6" s="119">
        <v>0</v>
      </c>
      <c r="G6" s="119">
        <v>0</v>
      </c>
      <c r="H6" s="119">
        <v>1</v>
      </c>
      <c r="I6" s="124">
        <v>0</v>
      </c>
      <c r="J6" s="28">
        <v>6</v>
      </c>
      <c r="K6" s="178">
        <v>2</v>
      </c>
      <c r="L6" s="179">
        <v>3</v>
      </c>
      <c r="M6" s="179">
        <v>0</v>
      </c>
      <c r="N6" s="179">
        <v>0</v>
      </c>
      <c r="O6" s="179">
        <v>0</v>
      </c>
      <c r="P6" s="179">
        <v>3</v>
      </c>
      <c r="Q6" s="180">
        <v>0</v>
      </c>
      <c r="R6" s="51">
        <f>SUM(K6:Q6)</f>
        <v>8</v>
      </c>
      <c r="S6" s="100">
        <f>+R6+J6</f>
        <v>14</v>
      </c>
    </row>
    <row r="9" spans="1:21"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ht="18">
      <c r="E12" s="17"/>
      <c r="F12" s="109" t="s">
        <v>67</v>
      </c>
      <c r="H12" s="17"/>
      <c r="I12" s="17"/>
      <c r="J12" s="16"/>
      <c r="K12" s="16"/>
      <c r="L12" s="16"/>
      <c r="M12" s="16"/>
      <c r="N12" s="1"/>
      <c r="O12" s="1"/>
      <c r="P12" s="1"/>
      <c r="Q12" s="1"/>
      <c r="R12" s="1"/>
      <c r="S12" s="1"/>
    </row>
    <row r="13" spans="1:21" ht="18">
      <c r="E13" s="17"/>
      <c r="F13" s="17"/>
      <c r="H13" s="17"/>
      <c r="I13" s="17"/>
      <c r="J13" s="16"/>
      <c r="K13" s="16"/>
      <c r="L13" s="16"/>
      <c r="M13" s="16"/>
      <c r="N13" s="1"/>
      <c r="O13" s="1"/>
      <c r="P13" s="1"/>
      <c r="Q13" s="1"/>
      <c r="R13" s="1"/>
      <c r="S13" s="1"/>
    </row>
    <row r="14" spans="1:21" ht="18.75" thickBot="1">
      <c r="E14" s="7" t="s">
        <v>69</v>
      </c>
      <c r="F14" s="17"/>
      <c r="H14" s="17"/>
      <c r="I14" s="17"/>
      <c r="L14" s="16"/>
      <c r="M14" s="7" t="s">
        <v>70</v>
      </c>
      <c r="N14" s="1"/>
      <c r="O14" s="1"/>
      <c r="P14" s="1"/>
      <c r="Q14" s="1"/>
      <c r="R14" s="1"/>
      <c r="S14" s="1"/>
    </row>
    <row r="15" spans="1:21" ht="18">
      <c r="C15" s="7"/>
      <c r="D15" s="7"/>
      <c r="E15" s="7"/>
      <c r="F15" s="7"/>
      <c r="G15" s="7"/>
      <c r="H15" s="7"/>
      <c r="I15" s="7"/>
      <c r="J15" s="24" t="s">
        <v>42</v>
      </c>
      <c r="K15" s="8"/>
      <c r="L15" s="8"/>
      <c r="M15" s="8"/>
      <c r="N15" s="8"/>
      <c r="O15" s="8"/>
      <c r="P15" s="8"/>
      <c r="Q15" s="8"/>
      <c r="R15" s="24" t="s">
        <v>43</v>
      </c>
      <c r="S15" s="101"/>
    </row>
    <row r="16" spans="1:21" ht="18.75" thickBot="1">
      <c r="A16" s="8" t="s">
        <v>71</v>
      </c>
      <c r="B16" s="8" t="s">
        <v>72</v>
      </c>
      <c r="C16" s="8" t="s">
        <v>37</v>
      </c>
      <c r="D16" s="8" t="s">
        <v>45</v>
      </c>
      <c r="E16" s="8" t="s">
        <v>46</v>
      </c>
      <c r="F16" s="8" t="s">
        <v>52</v>
      </c>
      <c r="G16" s="8" t="s">
        <v>38</v>
      </c>
      <c r="H16" s="8" t="s">
        <v>39</v>
      </c>
      <c r="I16" s="8" t="s">
        <v>40</v>
      </c>
      <c r="J16" s="25" t="s">
        <v>22</v>
      </c>
      <c r="K16" s="8" t="s">
        <v>37</v>
      </c>
      <c r="L16" s="8" t="s">
        <v>45</v>
      </c>
      <c r="M16" s="8" t="s">
        <v>46</v>
      </c>
      <c r="N16" s="8" t="s">
        <v>52</v>
      </c>
      <c r="O16" s="8" t="s">
        <v>38</v>
      </c>
      <c r="P16" s="8" t="s">
        <v>39</v>
      </c>
      <c r="Q16" s="8" t="s">
        <v>40</v>
      </c>
      <c r="R16" s="25" t="s">
        <v>22</v>
      </c>
      <c r="S16" s="121" t="s">
        <v>44</v>
      </c>
    </row>
    <row r="17" spans="1:19" ht="18">
      <c r="A17" s="150" t="s">
        <v>62</v>
      </c>
      <c r="B17" s="151" t="s">
        <v>66</v>
      </c>
      <c r="C17" s="161"/>
      <c r="D17" s="162"/>
      <c r="E17" s="162"/>
      <c r="F17" s="162"/>
      <c r="G17" s="162"/>
      <c r="H17" s="162"/>
      <c r="I17" s="163"/>
      <c r="J17" s="53"/>
      <c r="K17" s="159">
        <v>1</v>
      </c>
      <c r="L17" s="10">
        <v>1</v>
      </c>
      <c r="M17" s="10">
        <v>0</v>
      </c>
      <c r="N17" s="10"/>
      <c r="O17" s="10"/>
      <c r="P17" s="10"/>
      <c r="Q17" s="160"/>
      <c r="R17" s="26">
        <f>SUM(K17:Q17)</f>
        <v>2</v>
      </c>
      <c r="S17" s="99">
        <f>+R17+J17</f>
        <v>2</v>
      </c>
    </row>
    <row r="18" spans="1:19" ht="18.75" thickBot="1">
      <c r="A18" s="138" t="s">
        <v>65</v>
      </c>
      <c r="B18" s="141" t="s">
        <v>68</v>
      </c>
      <c r="C18" s="164"/>
      <c r="D18" s="165"/>
      <c r="E18" s="165"/>
      <c r="F18" s="165"/>
      <c r="G18" s="165"/>
      <c r="H18" s="165"/>
      <c r="I18" s="166"/>
      <c r="J18" s="82"/>
      <c r="K18" s="48"/>
      <c r="L18" s="49"/>
      <c r="M18" s="49"/>
      <c r="N18" s="49"/>
      <c r="O18" s="49"/>
      <c r="P18" s="49">
        <v>1</v>
      </c>
      <c r="Q18" s="175">
        <v>3</v>
      </c>
      <c r="R18" s="51">
        <f>SUM(K18:Q18)</f>
        <v>4</v>
      </c>
      <c r="S18" s="100">
        <f>+R18+J18</f>
        <v>4</v>
      </c>
    </row>
    <row r="19" spans="1:19"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0:19"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0:19"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0:19"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0:19"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0:19"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0:19"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0:19"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0:19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0:19"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0:19"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0:19"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0:19"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0:19"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0:19"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0:19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0:19"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0:19">
      <c r="J54" s="1"/>
      <c r="K54" s="1"/>
      <c r="L54" s="1"/>
      <c r="M54" s="1"/>
      <c r="N54" s="1"/>
      <c r="O54" s="1"/>
      <c r="P54" s="1"/>
      <c r="Q54" s="1"/>
      <c r="R54" s="1"/>
      <c r="S54" s="1"/>
    </row>
    <row r="68" spans="10:19"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phoneticPr fontId="3" type="noConversion"/>
  <pageMargins left="0.7" right="0.7" top="0.75" bottom="0.75" header="0.3" footer="0.3"/>
  <pageSetup paperSize="9" orientation="portrait" r:id="rId1"/>
  <ignoredErrors>
    <ignoredError sqref="R5:R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workbookViewId="0">
      <selection activeCell="O6" sqref="O6"/>
    </sheetView>
  </sheetViews>
  <sheetFormatPr defaultRowHeight="15"/>
  <cols>
    <col min="1" max="1" width="19.625" style="1" bestFit="1" customWidth="1"/>
    <col min="2" max="2" width="23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7.625" style="1" bestFit="1" customWidth="1"/>
    <col min="7" max="7" width="5.875" style="1" bestFit="1" customWidth="1"/>
    <col min="8" max="8" width="9" style="1" bestFit="1"/>
    <col min="9" max="9" width="14.5" style="1" bestFit="1" customWidth="1"/>
    <col min="10" max="10" width="9" style="2"/>
    <col min="11" max="11" width="13.5" style="2" bestFit="1" customWidth="1"/>
    <col min="12" max="12" width="9" style="2"/>
    <col min="13" max="13" width="10.25" style="2" customWidth="1"/>
    <col min="14" max="16" width="9" style="2"/>
    <col min="17" max="17" width="13.875" style="2" bestFit="1" customWidth="1"/>
    <col min="18" max="19" width="9" style="2"/>
    <col min="20" max="16384" width="9" style="1"/>
  </cols>
  <sheetData>
    <row r="1" spans="1:21" ht="18.75" thickBot="1">
      <c r="A1" s="18" t="s">
        <v>24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>
      <c r="B2" s="7"/>
      <c r="C2" s="7"/>
      <c r="D2" s="7"/>
      <c r="E2" s="7" t="s">
        <v>69</v>
      </c>
      <c r="F2" s="17"/>
      <c r="H2" s="17"/>
      <c r="I2" s="17"/>
      <c r="L2" s="16"/>
      <c r="M2" s="7" t="s">
        <v>70</v>
      </c>
      <c r="N2" s="8"/>
      <c r="O2" s="8"/>
      <c r="P2" s="8"/>
      <c r="Q2" s="8"/>
      <c r="R2" s="1"/>
      <c r="S2" s="1"/>
    </row>
    <row r="3" spans="1:21" ht="18.75" thickBot="1">
      <c r="B3" s="7"/>
      <c r="C3" s="7"/>
      <c r="D3" s="7"/>
      <c r="E3" s="7"/>
      <c r="F3" s="7"/>
      <c r="G3" s="7"/>
      <c r="H3" s="7"/>
      <c r="I3" s="7"/>
      <c r="J3" s="1"/>
      <c r="K3" s="8"/>
      <c r="L3" s="8"/>
      <c r="M3" s="8"/>
      <c r="N3" s="8"/>
      <c r="O3" s="8"/>
      <c r="P3" s="8"/>
      <c r="Q3" s="8"/>
      <c r="R3" s="1"/>
      <c r="S3" s="1"/>
    </row>
    <row r="4" spans="1:21" ht="18">
      <c r="A4" s="7"/>
      <c r="B4" s="7"/>
      <c r="C4" s="7"/>
      <c r="D4" s="7"/>
      <c r="E4" s="7"/>
      <c r="F4" s="7"/>
      <c r="G4" s="7"/>
      <c r="H4" s="7"/>
      <c r="I4" s="7"/>
      <c r="J4" s="24" t="s">
        <v>42</v>
      </c>
      <c r="K4" s="8"/>
      <c r="L4" s="8"/>
      <c r="M4" s="8"/>
      <c r="N4" s="8"/>
      <c r="O4" s="8"/>
      <c r="P4" s="8"/>
      <c r="Q4" s="8"/>
      <c r="R4" s="8" t="s">
        <v>43</v>
      </c>
      <c r="S4" s="101"/>
    </row>
    <row r="5" spans="1:21" ht="18.75" thickBot="1">
      <c r="A5" s="8" t="s">
        <v>71</v>
      </c>
      <c r="B5" s="8" t="s">
        <v>72</v>
      </c>
      <c r="C5" s="8" t="s">
        <v>37</v>
      </c>
      <c r="D5" s="8" t="s">
        <v>45</v>
      </c>
      <c r="E5" s="8" t="s">
        <v>46</v>
      </c>
      <c r="F5" s="8" t="s">
        <v>52</v>
      </c>
      <c r="G5" s="8" t="s">
        <v>38</v>
      </c>
      <c r="H5" s="8" t="s">
        <v>39</v>
      </c>
      <c r="I5" s="8" t="s">
        <v>40</v>
      </c>
      <c r="J5" s="25" t="s">
        <v>22</v>
      </c>
      <c r="K5" s="8" t="s">
        <v>37</v>
      </c>
      <c r="L5" s="8" t="s">
        <v>45</v>
      </c>
      <c r="M5" s="8" t="s">
        <v>46</v>
      </c>
      <c r="N5" s="8" t="s">
        <v>52</v>
      </c>
      <c r="O5" s="8" t="s">
        <v>38</v>
      </c>
      <c r="P5" s="8" t="s">
        <v>39</v>
      </c>
      <c r="Q5" s="8" t="s">
        <v>40</v>
      </c>
      <c r="R5" s="8" t="s">
        <v>22</v>
      </c>
      <c r="S5" s="121" t="s">
        <v>44</v>
      </c>
    </row>
    <row r="6" spans="1:21" ht="18">
      <c r="A6" s="134" t="s">
        <v>29</v>
      </c>
      <c r="B6" s="135" t="s">
        <v>30</v>
      </c>
      <c r="C6" s="43">
        <v>1</v>
      </c>
      <c r="D6" s="44">
        <v>2</v>
      </c>
      <c r="E6" s="44">
        <v>2</v>
      </c>
      <c r="F6" s="44">
        <v>0</v>
      </c>
      <c r="G6" s="44">
        <v>1</v>
      </c>
      <c r="H6" s="44">
        <v>3</v>
      </c>
      <c r="I6" s="184">
        <v>0</v>
      </c>
      <c r="J6" s="78">
        <f>SUM(C6:I6)</f>
        <v>9</v>
      </c>
      <c r="K6" s="156">
        <v>3</v>
      </c>
      <c r="L6" s="157">
        <v>3</v>
      </c>
      <c r="M6" s="157">
        <v>1</v>
      </c>
      <c r="N6" s="157"/>
      <c r="O6" s="157">
        <v>3</v>
      </c>
      <c r="P6" s="157">
        <v>1</v>
      </c>
      <c r="Q6" s="157">
        <v>1</v>
      </c>
      <c r="R6" s="194">
        <f>SUM(K6:Q6)</f>
        <v>12</v>
      </c>
      <c r="S6" s="78">
        <f t="shared" ref="S6:S11" si="0">+R6+J6</f>
        <v>21</v>
      </c>
    </row>
    <row r="7" spans="1:21" ht="18">
      <c r="A7" s="136" t="s">
        <v>2</v>
      </c>
      <c r="B7" s="137" t="s">
        <v>3</v>
      </c>
      <c r="C7" s="57"/>
      <c r="D7" s="14"/>
      <c r="E7" s="14"/>
      <c r="F7" s="11"/>
      <c r="G7" s="11"/>
      <c r="H7" s="11"/>
      <c r="I7" s="123">
        <v>2</v>
      </c>
      <c r="J7" s="27">
        <v>2</v>
      </c>
      <c r="K7" s="46">
        <v>1</v>
      </c>
      <c r="L7" s="15">
        <v>2</v>
      </c>
      <c r="M7" s="15">
        <v>2</v>
      </c>
      <c r="N7" s="15">
        <v>2</v>
      </c>
      <c r="O7" s="15">
        <v>2</v>
      </c>
      <c r="P7" s="15"/>
      <c r="Q7" s="15">
        <v>3</v>
      </c>
      <c r="R7" s="170">
        <f>SUM(K7:Q7)</f>
        <v>12</v>
      </c>
      <c r="S7" s="99">
        <f t="shared" si="0"/>
        <v>14</v>
      </c>
    </row>
    <row r="8" spans="1:21" ht="18">
      <c r="A8" s="136" t="s">
        <v>33</v>
      </c>
      <c r="B8" s="137" t="s">
        <v>34</v>
      </c>
      <c r="C8" s="47">
        <v>3</v>
      </c>
      <c r="D8" s="14">
        <v>1</v>
      </c>
      <c r="E8" s="14">
        <v>0</v>
      </c>
      <c r="F8" s="14">
        <v>0</v>
      </c>
      <c r="G8" s="14">
        <v>0</v>
      </c>
      <c r="H8" s="14">
        <v>2</v>
      </c>
      <c r="I8" s="123">
        <v>0</v>
      </c>
      <c r="J8" s="27">
        <v>6</v>
      </c>
      <c r="K8" s="159"/>
      <c r="L8" s="10">
        <v>1</v>
      </c>
      <c r="M8" s="10"/>
      <c r="N8" s="10"/>
      <c r="O8" s="10"/>
      <c r="P8" s="10">
        <v>2</v>
      </c>
      <c r="Q8" s="10">
        <v>2</v>
      </c>
      <c r="R8" s="170">
        <f>SUM(K8:Q8)</f>
        <v>5</v>
      </c>
      <c r="S8" s="99">
        <f t="shared" si="0"/>
        <v>11</v>
      </c>
    </row>
    <row r="9" spans="1:21" ht="18">
      <c r="A9" s="136" t="s">
        <v>35</v>
      </c>
      <c r="B9" s="137" t="s">
        <v>51</v>
      </c>
      <c r="C9" s="47"/>
      <c r="D9" s="11"/>
      <c r="E9" s="11"/>
      <c r="F9" s="11"/>
      <c r="G9" s="11"/>
      <c r="H9" s="11"/>
      <c r="I9" s="123"/>
      <c r="J9" s="27">
        <v>0</v>
      </c>
      <c r="K9" s="47">
        <v>2</v>
      </c>
      <c r="L9" s="14"/>
      <c r="M9" s="14"/>
      <c r="N9" s="14"/>
      <c r="O9" s="14"/>
      <c r="P9" s="14">
        <v>3</v>
      </c>
      <c r="Q9" s="14"/>
      <c r="R9" s="170">
        <f>SUM(K9:Q9)</f>
        <v>5</v>
      </c>
      <c r="S9" s="99">
        <f t="shared" si="0"/>
        <v>5</v>
      </c>
    </row>
    <row r="10" spans="1:21" ht="18">
      <c r="A10" s="136" t="s">
        <v>31</v>
      </c>
      <c r="B10" s="137" t="s">
        <v>32</v>
      </c>
      <c r="C10" s="47">
        <v>2</v>
      </c>
      <c r="D10" s="11"/>
      <c r="E10" s="11"/>
      <c r="F10" s="11"/>
      <c r="G10" s="11"/>
      <c r="H10" s="14">
        <v>1</v>
      </c>
      <c r="I10" s="123"/>
      <c r="J10" s="27">
        <v>3</v>
      </c>
      <c r="K10" s="159"/>
      <c r="L10" s="10"/>
      <c r="M10" s="10"/>
      <c r="N10" s="10"/>
      <c r="O10" s="10"/>
      <c r="P10" s="10"/>
      <c r="Q10" s="10"/>
      <c r="R10" s="170"/>
      <c r="S10" s="99">
        <f t="shared" si="0"/>
        <v>3</v>
      </c>
    </row>
    <row r="11" spans="1:21" ht="18.75" thickBot="1">
      <c r="A11" s="138" t="s">
        <v>10</v>
      </c>
      <c r="B11" s="141" t="s">
        <v>11</v>
      </c>
      <c r="C11" s="91"/>
      <c r="D11" s="92"/>
      <c r="E11" s="92"/>
      <c r="F11" s="92"/>
      <c r="G11" s="92"/>
      <c r="H11" s="92"/>
      <c r="I11" s="124">
        <v>1</v>
      </c>
      <c r="J11" s="28">
        <v>1</v>
      </c>
      <c r="K11" s="116"/>
      <c r="L11" s="119"/>
      <c r="M11" s="119"/>
      <c r="N11" s="119"/>
      <c r="O11" s="119"/>
      <c r="P11" s="119"/>
      <c r="Q11" s="119"/>
      <c r="R11" s="171"/>
      <c r="S11" s="100">
        <f t="shared" si="0"/>
        <v>1</v>
      </c>
    </row>
    <row r="12" spans="1:21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1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1" ht="18">
      <c r="A14" s="33"/>
      <c r="B14" s="33"/>
      <c r="E14" s="17"/>
      <c r="F14" s="109" t="s">
        <v>67</v>
      </c>
      <c r="H14" s="17"/>
      <c r="I14" s="17"/>
      <c r="J14" s="16"/>
      <c r="K14" s="16"/>
      <c r="L14" s="16"/>
      <c r="M14" s="16"/>
      <c r="N14" s="1"/>
      <c r="O14" s="1"/>
      <c r="P14" s="1"/>
      <c r="Q14" s="1"/>
      <c r="R14" s="1"/>
      <c r="S14" s="1"/>
      <c r="T14" s="33"/>
    </row>
    <row r="15" spans="1:21" ht="18">
      <c r="A15" s="33"/>
      <c r="B15" s="33"/>
      <c r="E15" s="17"/>
      <c r="F15" s="17"/>
      <c r="H15" s="17"/>
      <c r="I15" s="17"/>
      <c r="J15" s="16"/>
      <c r="K15" s="16"/>
      <c r="L15" s="16"/>
      <c r="M15" s="16"/>
      <c r="N15" s="1"/>
      <c r="O15" s="1"/>
      <c r="P15" s="1"/>
      <c r="Q15" s="1"/>
      <c r="R15" s="1"/>
      <c r="S15" s="1"/>
    </row>
    <row r="16" spans="1:21" ht="18.75" thickBot="1">
      <c r="A16" s="33"/>
      <c r="B16" s="33"/>
      <c r="E16" s="7" t="s">
        <v>69</v>
      </c>
      <c r="F16" s="17"/>
      <c r="H16" s="17"/>
      <c r="I16" s="17"/>
      <c r="L16" s="16"/>
      <c r="M16" s="7" t="s">
        <v>70</v>
      </c>
      <c r="N16" s="1"/>
      <c r="O16" s="1"/>
      <c r="P16" s="1"/>
      <c r="Q16" s="1"/>
      <c r="R16" s="1"/>
      <c r="S16" s="1"/>
    </row>
    <row r="17" spans="1:19" ht="18">
      <c r="A17" s="33"/>
      <c r="B17" s="33"/>
      <c r="C17" s="7"/>
      <c r="D17" s="7"/>
      <c r="E17" s="7"/>
      <c r="F17" s="7"/>
      <c r="G17" s="7"/>
      <c r="H17" s="7"/>
      <c r="I17" s="7"/>
      <c r="J17" s="24" t="s">
        <v>42</v>
      </c>
      <c r="K17" s="8"/>
      <c r="L17" s="8"/>
      <c r="M17" s="8"/>
      <c r="N17" s="8"/>
      <c r="O17" s="8"/>
      <c r="P17" s="8"/>
      <c r="Q17" s="8"/>
      <c r="R17" s="24" t="s">
        <v>43</v>
      </c>
      <c r="S17" s="101"/>
    </row>
    <row r="18" spans="1:19" ht="18.75" thickBot="1">
      <c r="A18" s="33"/>
      <c r="B18" s="33"/>
      <c r="C18" s="8" t="s">
        <v>37</v>
      </c>
      <c r="D18" s="8" t="s">
        <v>45</v>
      </c>
      <c r="E18" s="8" t="s">
        <v>46</v>
      </c>
      <c r="F18" s="8" t="s">
        <v>52</v>
      </c>
      <c r="G18" s="8" t="s">
        <v>38</v>
      </c>
      <c r="H18" s="8" t="s">
        <v>39</v>
      </c>
      <c r="I18" s="8" t="s">
        <v>40</v>
      </c>
      <c r="J18" s="25" t="s">
        <v>22</v>
      </c>
      <c r="K18" s="8" t="s">
        <v>37</v>
      </c>
      <c r="L18" s="8" t="s">
        <v>45</v>
      </c>
      <c r="M18" s="8" t="s">
        <v>46</v>
      </c>
      <c r="N18" s="8" t="s">
        <v>52</v>
      </c>
      <c r="O18" s="8" t="s">
        <v>38</v>
      </c>
      <c r="P18" s="8" t="s">
        <v>39</v>
      </c>
      <c r="Q18" s="8" t="s">
        <v>40</v>
      </c>
      <c r="R18" s="25" t="s">
        <v>22</v>
      </c>
      <c r="S18" s="121" t="s">
        <v>44</v>
      </c>
    </row>
    <row r="19" spans="1:19" ht="18.75" thickBot="1">
      <c r="A19" s="182" t="s">
        <v>64</v>
      </c>
      <c r="B19" s="183"/>
      <c r="C19" s="68"/>
      <c r="D19" s="69"/>
      <c r="E19" s="69"/>
      <c r="F19" s="69"/>
      <c r="G19" s="69"/>
      <c r="H19" s="69"/>
      <c r="I19" s="181"/>
      <c r="J19" s="186"/>
      <c r="K19" s="185"/>
      <c r="L19" s="187"/>
      <c r="M19" s="187"/>
      <c r="N19" s="187"/>
      <c r="O19" s="187">
        <v>1</v>
      </c>
      <c r="P19" s="187"/>
      <c r="Q19" s="187"/>
      <c r="R19" s="188">
        <f>SUM(K19:Q19)</f>
        <v>1</v>
      </c>
      <c r="S19" s="189">
        <f>+R19+J19</f>
        <v>1</v>
      </c>
    </row>
    <row r="20" spans="1:19"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0:19"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0:19"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0:19"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0:19"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0:19"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0:19"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0:19"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0:19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0:19"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0:19"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0:19"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0:19"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0:19"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0:19"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0:19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0:19"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0:19">
      <c r="J54" s="1"/>
      <c r="K54" s="1"/>
      <c r="L54" s="1"/>
      <c r="M54" s="1"/>
      <c r="N54" s="1"/>
      <c r="O54" s="1"/>
      <c r="P54" s="1"/>
      <c r="Q54" s="1"/>
      <c r="R54" s="1"/>
      <c r="S54" s="1"/>
    </row>
    <row r="68" spans="10:19"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phoneticPr fontId="3" type="noConversion"/>
  <pageMargins left="0.7" right="0.7" top="0.75" bottom="0.75" header="0.3" footer="0.3"/>
  <pageSetup paperSize="9" orientation="portrait" r:id="rId1"/>
  <ignoredErrors>
    <ignoredError sqref="R6 R8 R7 R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workbookViewId="0">
      <selection activeCell="I20" sqref="I20"/>
    </sheetView>
  </sheetViews>
  <sheetFormatPr defaultRowHeight="15"/>
  <cols>
    <col min="1" max="1" width="19.625" style="1" bestFit="1" customWidth="1"/>
    <col min="2" max="2" width="23" style="1" bestFit="1" customWidth="1"/>
    <col min="3" max="3" width="14" style="1" bestFit="1" customWidth="1"/>
    <col min="4" max="4" width="7.625" style="1" bestFit="1" customWidth="1"/>
    <col min="5" max="5" width="10" style="1" bestFit="1" customWidth="1"/>
    <col min="6" max="6" width="7.625" style="1" bestFit="1" customWidth="1"/>
    <col min="7" max="7" width="5.875" style="1" bestFit="1" customWidth="1"/>
    <col min="8" max="8" width="9" style="1" bestFit="1"/>
    <col min="9" max="9" width="14.5" style="1" bestFit="1" customWidth="1"/>
    <col min="10" max="10" width="11.75" style="2" customWidth="1"/>
    <col min="11" max="11" width="13.5" style="2" bestFit="1" customWidth="1"/>
    <col min="12" max="12" width="9" style="2"/>
    <col min="13" max="13" width="10" style="2" bestFit="1" customWidth="1"/>
    <col min="14" max="16" width="9" style="2"/>
    <col min="17" max="17" width="14.5" style="2" bestFit="1" customWidth="1"/>
    <col min="18" max="19" width="9" style="2"/>
    <col min="20" max="16384" width="9" style="1"/>
  </cols>
  <sheetData>
    <row r="1" spans="1:20" ht="18.75" thickBot="1">
      <c r="A1" s="7"/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8.75" thickBot="1">
      <c r="A2" s="18" t="s">
        <v>47</v>
      </c>
      <c r="B2" s="7"/>
      <c r="C2" s="7"/>
      <c r="D2" s="7"/>
      <c r="E2" s="7" t="s">
        <v>69</v>
      </c>
      <c r="F2" s="17"/>
      <c r="H2" s="17"/>
      <c r="I2" s="17"/>
      <c r="L2" s="16"/>
      <c r="M2" s="7" t="s">
        <v>70</v>
      </c>
      <c r="N2" s="8"/>
      <c r="O2" s="8"/>
      <c r="P2" s="8"/>
      <c r="Q2" s="8"/>
      <c r="R2" s="8"/>
      <c r="S2" s="8"/>
      <c r="T2" s="8"/>
    </row>
    <row r="3" spans="1:20" ht="18">
      <c r="A3" s="7"/>
      <c r="B3" s="7" t="s">
        <v>41</v>
      </c>
      <c r="C3" s="7"/>
      <c r="D3" s="7"/>
      <c r="E3" s="7"/>
      <c r="F3" s="7"/>
      <c r="G3" s="7"/>
      <c r="H3" s="7"/>
      <c r="I3" s="7"/>
      <c r="J3" s="24" t="s">
        <v>42</v>
      </c>
      <c r="K3" s="8"/>
      <c r="L3" s="8"/>
      <c r="M3" s="8"/>
      <c r="N3" s="8"/>
      <c r="O3" s="8"/>
      <c r="P3" s="8"/>
      <c r="Q3" s="8"/>
      <c r="R3" s="8" t="s">
        <v>43</v>
      </c>
      <c r="S3" s="9"/>
    </row>
    <row r="4" spans="1:20" ht="18.75" thickBot="1">
      <c r="A4" s="7"/>
      <c r="B4" s="7"/>
      <c r="C4" s="8" t="s">
        <v>37</v>
      </c>
      <c r="D4" s="8" t="s">
        <v>45</v>
      </c>
      <c r="E4" s="8" t="s">
        <v>46</v>
      </c>
      <c r="F4" s="8" t="s">
        <v>52</v>
      </c>
      <c r="G4" s="8" t="s">
        <v>38</v>
      </c>
      <c r="H4" s="8" t="s">
        <v>39</v>
      </c>
      <c r="I4" s="8" t="s">
        <v>40</v>
      </c>
      <c r="J4" s="25" t="s">
        <v>22</v>
      </c>
      <c r="K4" s="8" t="s">
        <v>37</v>
      </c>
      <c r="L4" s="8" t="s">
        <v>45</v>
      </c>
      <c r="M4" s="8" t="s">
        <v>46</v>
      </c>
      <c r="N4" s="8" t="s">
        <v>52</v>
      </c>
      <c r="O4" s="8" t="s">
        <v>38</v>
      </c>
      <c r="P4" s="8" t="s">
        <v>39</v>
      </c>
      <c r="Q4" s="8" t="s">
        <v>40</v>
      </c>
      <c r="R4" s="8" t="s">
        <v>22</v>
      </c>
      <c r="S4" s="9" t="s">
        <v>44</v>
      </c>
    </row>
    <row r="5" spans="1:20" ht="18">
      <c r="A5" s="130" t="s">
        <v>33</v>
      </c>
      <c r="B5" s="131" t="s">
        <v>34</v>
      </c>
      <c r="C5" s="43">
        <v>0</v>
      </c>
      <c r="D5" s="44">
        <v>1</v>
      </c>
      <c r="E5" s="44">
        <v>0</v>
      </c>
      <c r="F5" s="44">
        <v>0</v>
      </c>
      <c r="G5" s="44">
        <v>0</v>
      </c>
      <c r="H5" s="44">
        <v>3</v>
      </c>
      <c r="I5" s="184">
        <v>0</v>
      </c>
      <c r="J5" s="39">
        <v>4</v>
      </c>
      <c r="K5" s="36">
        <v>1</v>
      </c>
      <c r="L5" s="37">
        <v>1</v>
      </c>
      <c r="M5" s="37">
        <v>2</v>
      </c>
      <c r="N5" s="37"/>
      <c r="O5" s="37"/>
      <c r="P5" s="37">
        <v>3</v>
      </c>
      <c r="Q5" s="37">
        <v>3</v>
      </c>
      <c r="R5" s="38">
        <f>SUM(K5:Q5)</f>
        <v>10</v>
      </c>
      <c r="S5" s="38">
        <f>+R5+J5</f>
        <v>14</v>
      </c>
    </row>
    <row r="6" spans="1:20" ht="18">
      <c r="A6" s="132" t="s">
        <v>35</v>
      </c>
      <c r="B6" s="133" t="s">
        <v>36</v>
      </c>
      <c r="C6" s="47">
        <v>3</v>
      </c>
      <c r="D6" s="11"/>
      <c r="E6" s="11"/>
      <c r="F6" s="11"/>
      <c r="G6" s="14">
        <v>1</v>
      </c>
      <c r="H6" s="11"/>
      <c r="I6" s="58"/>
      <c r="J6" s="27">
        <v>4</v>
      </c>
      <c r="K6" s="21">
        <v>2</v>
      </c>
      <c r="L6" s="10"/>
      <c r="M6" s="10"/>
      <c r="N6" s="10"/>
      <c r="O6" s="10"/>
      <c r="P6" s="10">
        <v>1</v>
      </c>
      <c r="Q6" s="10">
        <v>1</v>
      </c>
      <c r="R6" s="12">
        <f>SUM(K6:Q6)</f>
        <v>4</v>
      </c>
      <c r="S6" s="13">
        <f>+R6+J6</f>
        <v>8</v>
      </c>
    </row>
    <row r="7" spans="1:20" ht="18">
      <c r="A7" s="132" t="s">
        <v>31</v>
      </c>
      <c r="B7" s="133" t="s">
        <v>32</v>
      </c>
      <c r="C7" s="47">
        <v>1</v>
      </c>
      <c r="D7" s="11"/>
      <c r="E7" s="11"/>
      <c r="F7" s="11"/>
      <c r="G7" s="11"/>
      <c r="H7" s="14">
        <v>1</v>
      </c>
      <c r="I7" s="58"/>
      <c r="J7" s="27">
        <v>3</v>
      </c>
      <c r="K7" s="22">
        <v>0</v>
      </c>
      <c r="L7" s="15"/>
      <c r="M7" s="15"/>
      <c r="N7" s="15"/>
      <c r="O7" s="15"/>
      <c r="P7" s="15"/>
      <c r="Q7" s="15"/>
      <c r="R7" s="12">
        <f>SUM(K7:Q7)</f>
        <v>0</v>
      </c>
      <c r="S7" s="13">
        <f>+R7+J7</f>
        <v>3</v>
      </c>
    </row>
    <row r="8" spans="1:20" ht="18.75" thickBot="1">
      <c r="A8" s="132" t="s">
        <v>27</v>
      </c>
      <c r="B8" s="133" t="s">
        <v>28</v>
      </c>
      <c r="C8" s="116"/>
      <c r="D8" s="92"/>
      <c r="E8" s="92"/>
      <c r="F8" s="92"/>
      <c r="G8" s="119">
        <v>2</v>
      </c>
      <c r="H8" s="92"/>
      <c r="I8" s="93"/>
      <c r="J8" s="28">
        <v>2</v>
      </c>
      <c r="K8" s="23">
        <v>0</v>
      </c>
      <c r="L8" s="14"/>
      <c r="M8" s="14"/>
      <c r="N8" s="14"/>
      <c r="O8" s="14"/>
      <c r="P8" s="14"/>
      <c r="Q8" s="14"/>
      <c r="R8" s="12">
        <f>SUM(K8:Q8)</f>
        <v>0</v>
      </c>
      <c r="S8" s="13">
        <f>+R8+J8</f>
        <v>2</v>
      </c>
    </row>
    <row r="9" spans="1:20" ht="15.75">
      <c r="A9" s="33"/>
      <c r="B9" s="33"/>
      <c r="C9" s="2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5.75">
      <c r="A10" s="33"/>
      <c r="B10" s="33"/>
      <c r="C10" s="2"/>
      <c r="J10" s="1"/>
      <c r="K10" s="1"/>
      <c r="L10" s="1"/>
      <c r="M10" s="1"/>
      <c r="N10" s="1"/>
      <c r="O10" s="1"/>
      <c r="P10" s="1"/>
      <c r="Q10" s="1"/>
      <c r="R10" s="1"/>
      <c r="S10" s="1"/>
    </row>
    <row r="12" spans="1:20" ht="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0" ht="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0" ht="18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0" ht="1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0:19"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0:19"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0:19"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0:19"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0:19"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0:19"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0:19"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0:19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0:19"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0:19"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0:19"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0:19"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0:19"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0:19"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0:19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0:19">
      <c r="J53" s="1"/>
      <c r="K53" s="1"/>
      <c r="L53" s="1"/>
      <c r="M53" s="1"/>
      <c r="N53" s="1"/>
      <c r="O53" s="1"/>
      <c r="P53" s="1"/>
      <c r="Q53" s="1"/>
      <c r="R53" s="1"/>
      <c r="S53" s="1"/>
    </row>
    <row r="67" spans="10:19">
      <c r="J67" s="4"/>
      <c r="K67" s="4"/>
      <c r="L67" s="4"/>
      <c r="M67" s="4"/>
      <c r="N67" s="4"/>
      <c r="O67" s="4"/>
      <c r="P67" s="4"/>
      <c r="Q67" s="4"/>
      <c r="R67" s="4"/>
      <c r="S67" s="4"/>
    </row>
  </sheetData>
  <phoneticPr fontId="3" type="noConversion"/>
  <pageMargins left="0.7" right="0.7" top="0.75" bottom="0.75" header="0.3" footer="0.3"/>
  <pageSetup paperSize="9" orientation="portrait" r:id="rId1"/>
  <ignoredErrors>
    <ignoredError sqref="R5: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W&amp;T</vt:lpstr>
      <vt:lpstr>Beginner  Youth Beginner</vt:lpstr>
      <vt:lpstr>Novice Horse</vt:lpstr>
      <vt:lpstr>Youth</vt:lpstr>
      <vt:lpstr>Amateur</vt:lpstr>
      <vt:lpstr>Open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Sommersøe John</dc:creator>
  <cp:lastModifiedBy>John</cp:lastModifiedBy>
  <cp:lastPrinted>2012-11-07T10:15:38Z</cp:lastPrinted>
  <dcterms:created xsi:type="dcterms:W3CDTF">2010-05-12T11:13:36Z</dcterms:created>
  <dcterms:modified xsi:type="dcterms:W3CDTF">2013-04-08T20:40:23Z</dcterms:modified>
</cp:coreProperties>
</file>